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与方法" sheetId="1" state="visible" r:id="rId1"/>
    <sheet xmlns:r="http://schemas.openxmlformats.org/officeDocument/2006/relationships" name="环节量化" sheetId="2" state="visible" r:id="rId2"/>
    <sheet xmlns:r="http://schemas.openxmlformats.org/officeDocument/2006/relationships" name="公司量化" sheetId="3" state="visible" r:id="rId3"/>
    <sheet xmlns:r="http://schemas.openxmlformats.org/officeDocument/2006/relationships" name="下游价值链与利润池" sheetId="4" state="visible" r:id="rId4"/>
    <sheet xmlns:r="http://schemas.openxmlformats.org/officeDocument/2006/relationships" name="实测估值 2026-08-12" sheetId="5" state="visible" r:id="rId5"/>
    <sheet xmlns:r="http://schemas.openxmlformats.org/officeDocument/2006/relationships" name="追赶年限" sheetId="6" state="visible" r:id="rId6"/>
    <sheet xmlns:r="http://schemas.openxmlformats.org/officeDocument/2006/relationships" name="六模型共识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  <sz val="10"/>
    </font>
    <font>
      <b val="1"/>
      <color rgb="00FFFFFF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3F3A36"/>
      </patternFill>
    </fill>
  </fills>
  <borders count="2">
    <border>
      <left/>
      <right/>
      <top/>
      <bottom/>
      <diagonal/>
    </border>
    <border>
      <bottom style="thin">
        <color rgb="00D9D4C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108" customWidth="1" min="2" max="2"/>
  </cols>
  <sheetData>
    <row r="1">
      <c r="A1" s="1" t="inlineStr">
        <is>
          <t>国产替代 · 差距量化与突围地图 — 数据表</t>
        </is>
      </c>
    </row>
    <row r="2"/>
    <row r="3">
      <c r="A3" s="2" t="inlineStr">
        <is>
          <t>生成日期</t>
        </is>
      </c>
      <c r="B3" s="3" t="inlineStr">
        <is>
          <t>2026-09-02</t>
        </is>
      </c>
    </row>
    <row r="4">
      <c r="A4" s="2" t="inlineStr">
        <is>
          <t>数据基准</t>
        </is>
      </c>
      <c r="B4" s="3" t="inlineStr">
        <is>
          <t>市场规模主要为 2025 年；份额数据多为 2026Q1；公司营收为 2025 年报或 2026H1</t>
        </is>
      </c>
    </row>
    <row r="5">
      <c r="A5" s="2" t="inlineStr">
        <is>
          <t>估值取数日</t>
        </is>
      </c>
      <c r="B5" s="3" t="inlineStr">
        <is>
          <t>2026-08-12</t>
        </is>
      </c>
    </row>
    <row r="6">
      <c r="A6" s="2" t="inlineStr">
        <is>
          <t>汇率假设 (CNY per USD)</t>
        </is>
      </c>
      <c r="B6" s="3" t="n">
        <v>7.1</v>
      </c>
    </row>
    <row r="7">
      <c r="B7" s="3" t="n"/>
    </row>
    <row r="8">
      <c r="A8" s="2" t="inlineStr">
        <is>
          <t>本表的唯一数据源</t>
        </is>
      </c>
      <c r="B8" s="3" t="inlineStr">
        <is>
          <t>本工作簿与七个 HTML 页面同由 data.js 生成。改数字只改 data.js，不要直接改这里或页面——否则又会出现同一家公司在三处写三个数的问题。</t>
        </is>
      </c>
    </row>
    <row r="9">
      <c r="B9" s="3" t="inlineStr">
        <is>
          <t>「实测估值」表是 PE / PB / 市值的唯一真源，其余表里出现的估值一律引用它。</t>
        </is>
      </c>
    </row>
    <row r="10">
      <c r="B10" s="3" t="n"/>
    </row>
    <row r="11">
      <c r="A11" s="2" t="inlineStr">
        <is>
          <t>免责声明</t>
        </is>
      </c>
      <c r="B11" s="3" t="inlineStr">
        <is>
          <t>本表不是投资建议，编制者不是投资顾问。数据来自公开行业报告与公司公告，口径不统一。</t>
        </is>
      </c>
    </row>
    <row r="12">
      <c r="B12" s="3" t="inlineStr">
        <is>
          <t>凡未核实到公开数据的单元格一律留空并标注「未核实」，不做推算填充。</t>
        </is>
      </c>
    </row>
    <row r="13">
      <c r="B13" s="3" t="n"/>
    </row>
    <row r="14">
      <c r="A14" s="2" t="inlineStr">
        <is>
          <t>评级方法</t>
        </is>
      </c>
      <c r="B14" s="3" t="n"/>
    </row>
    <row r="15">
      <c r="A15" s="2" t="inlineStr">
        <is>
          <t>已突围</t>
        </is>
      </c>
      <c r="B15" s="3" t="inlineStr">
        <is>
          <t>全球份额 ≥10%，或国内份额 ≥50% 且产品达国际主流水平</t>
        </is>
      </c>
    </row>
    <row r="16">
      <c r="A16" s="2" t="inlineStr">
        <is>
          <t>接近突围</t>
        </is>
      </c>
      <c r="B16" s="3" t="inlineStr">
        <is>
          <t>国内份额 30–50%，成熟制程已替代但先进制程未破</t>
        </is>
      </c>
    </row>
    <row r="17">
      <c r="A17" s="2" t="inlineStr">
        <is>
          <t>追赶中</t>
        </is>
      </c>
      <c r="B17" s="3" t="inlineStr">
        <is>
          <t>国内份额 10–30%，处于验证或小批量阶段</t>
        </is>
      </c>
    </row>
    <row r="18">
      <c r="A18" s="2" t="inlineStr">
        <is>
          <t>被卡死</t>
        </is>
      </c>
      <c r="B18" s="3" t="inlineStr">
        <is>
          <t>国内份额 &lt;10%，存在明确代差且无量产替代方案</t>
        </is>
      </c>
    </row>
    <row r="19">
      <c r="B19" s="3" t="n"/>
    </row>
    <row r="20">
      <c r="A20" s="2" t="inlineStr">
        <is>
          <t>数据置信度</t>
        </is>
      </c>
      <c r="B20" s="3" t="n"/>
    </row>
    <row r="21">
      <c r="A21" s="2" t="inlineStr">
        <is>
          <t>已核实</t>
        </is>
      </c>
      <c r="B21" s="3" t="inlineStr">
        <is>
          <t>来自公司年报、交易所公告或主流财经媒体明确报道</t>
        </is>
      </c>
    </row>
    <row r="22">
      <c r="A22" s="2" t="inlineStr">
        <is>
          <t>行业估算</t>
        </is>
      </c>
      <c r="B22" s="3" t="inlineStr">
        <is>
          <t>来自行业研究报告，口径可能不一致</t>
        </is>
      </c>
    </row>
    <row r="23">
      <c r="A23" s="2" t="inlineStr">
        <is>
          <t>未核实</t>
        </is>
      </c>
      <c r="B23" s="3" t="inlineStr">
        <is>
          <t>本次检索未找到可靠公开数据，留空不填</t>
        </is>
      </c>
    </row>
    <row r="24">
      <c r="B24" s="3" t="n"/>
    </row>
    <row r="25">
      <c r="A25" s="2" t="inlineStr">
        <is>
          <t>已知局限</t>
        </is>
      </c>
      <c r="B25" s="3" t="n"/>
    </row>
    <row r="26">
      <c r="A26" s="2" t="inlineStr">
        <is>
          <t>1</t>
        </is>
      </c>
      <c r="B26" s="3" t="inlineStr">
        <is>
          <t>国产化率口径差异极大：设备整体从 35%（券商）到 &gt;50%（工信部）都有，本表标注区间</t>
        </is>
      </c>
    </row>
    <row r="27">
      <c r="A27" s="2" t="inlineStr">
        <is>
          <t>2</t>
        </is>
      </c>
      <c r="B27" s="3" t="inlineStr">
        <is>
          <t>市场规模多为 2025 年数据，而 2026 年存储处于 AI 超级周期，用 2025 分母会低估存储权重</t>
        </is>
      </c>
    </row>
    <row r="28">
      <c r="A28" s="2" t="inlineStr">
        <is>
          <t>3</t>
        </is>
      </c>
      <c r="B28" s="3" t="inlineStr">
        <is>
          <t>含非半导体业务的公司（精测电子、TCL中环、立讯精密、工业富联）份额会被高估，已在备注标出</t>
        </is>
      </c>
    </row>
    <row r="29">
      <c r="A29" s="2" t="inlineStr">
        <is>
          <t>4</t>
        </is>
      </c>
      <c r="B29" s="3" t="inlineStr">
        <is>
          <t>份额有出货量与销售额两种口径，结论可能相反（2025 英伟达在华出货量 55%，2026Q1 销售额仅 15–20%）</t>
        </is>
      </c>
    </row>
    <row r="30">
      <c r="A30" s="2" t="inlineStr">
        <is>
          <t>5</t>
        </is>
      </c>
      <c r="B30" s="3" t="inlineStr">
        <is>
          <t>「追平年限」是估算不是事实；「下游价值链」里标 🔮 的属推演，均附证伪条件</t>
        </is>
      </c>
    </row>
    <row r="31">
      <c r="A31" s="2" t="inlineStr">
        <is>
          <t>6</t>
        </is>
      </c>
      <c r="B31" s="3" t="inlineStr">
        <is>
          <t>全球链单位是亿美元、中国链是亿元，绝对值不可直接比较；折算列仅供放在同一坐标系看形状</t>
        </is>
      </c>
    </row>
    <row r="32">
      <c r="B32" s="3" t="n"/>
    </row>
    <row r="33">
      <c r="A33" s="2" t="inlineStr">
        <is>
          <t>主要来源</t>
        </is>
      </c>
      <c r="B33" s="3" t="inlineStr">
        <is>
          <t>SEMI、TrendForce/CFM闪存市场、Bernstein Research、Yole、LightCounting、高工智能汽车研究院、集微咨询、前瞻产业研究院，</t>
        </is>
      </c>
    </row>
    <row r="34">
      <c r="B34" s="3" t="inlineStr">
        <is>
          <t>及中芯国际/北方华创/中微公司/盛美上海/寒武纪/中际旭创等公司年报与上交所披露（2026 年 8 月检索）</t>
        </is>
      </c>
    </row>
    <row r="35">
      <c r="B35" s="3" t="n"/>
    </row>
    <row r="36">
      <c r="A36" s="2" t="inlineStr">
        <is>
          <t>2026-08 更新</t>
        </is>
      </c>
      <c r="B36" s="3" t="inlineStr">
        <is>
          <t>新增「下游价值链与利润池」工作表：全球与中国两套价值链各 12 层，含市场规模、利润率、利润池与生态位分类。</t>
        </is>
      </c>
    </row>
    <row r="37">
      <c r="A37" s="2" t="inlineStr">
        <is>
          <t>2026-08-12 修正</t>
        </is>
      </c>
      <c r="B37" s="3" t="inlineStr">
        <is>
          <t>新增「实测估值」工作表：40 家公司同日实测市值/PE/PB/溢价倍数。三条结论被推翻：①英伟达实测 PE 仅 33.36，低于 AMAT 49.35 与泛林 53.23；②国产设备对海外溢价是 1.8–2.5 倍而非 4–8 倍；③Synopsys 营业利润率仅 10.4%，「EDA 利润率最高」是错的。</t>
        </is>
      </c>
    </row>
    <row r="38">
      <c r="A38" s="2" t="inlineStr">
        <is>
          <t>2026-09-02 修订</t>
        </is>
      </c>
      <c r="B38" s="3" t="inlineStr">
        <is>
          <t>①全部数据改由 data.js 单一来源生成，02 / 04 / 07 三处估值不再各存一份；②「下游价值链」的 EDA 利润率由 85%（毛利率）改为 10.4%（营业利润率），与 07 号实测一致；③新增「追赶年限」与「六模型共识」两张表，对应页面新增的时间轴与共识矩阵；④修正 01 号页面把沪硅产业的亏损数字错抄到华特气体一行。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0" customWidth="1" min="2" max="2"/>
    <col width="20" customWidth="1" min="3" max="3"/>
    <col width="17" customWidth="1" min="4" max="4"/>
    <col width="12" customWidth="1" min="5" max="5"/>
    <col width="46" customWidth="1" min="6" max="6"/>
    <col width="17" customWidth="1" min="7" max="7"/>
    <col width="95" customWidth="1" min="8" max="8"/>
    <col width="42" customWidth="1" min="9" max="9"/>
  </cols>
  <sheetData>
    <row r="1" ht="30" customHeight="1">
      <c r="A1" s="4" t="inlineStr">
        <is>
          <t>环节</t>
        </is>
      </c>
      <c r="B1" s="4" t="inlineStr">
        <is>
          <t>评级</t>
        </is>
      </c>
      <c r="C1" s="4" t="inlineStr">
        <is>
          <t>全球市场规模(亿美元)</t>
        </is>
      </c>
      <c r="D1" s="4" t="inlineStr">
        <is>
          <t>占可量化环节合计比重</t>
        </is>
      </c>
      <c r="E1" s="4" t="inlineStr">
        <is>
          <t>国产化率(%)</t>
        </is>
      </c>
      <c r="F1" s="4" t="inlineStr">
        <is>
          <t>国产化率原始表述</t>
        </is>
      </c>
      <c r="G1" s="4" t="inlineStr">
        <is>
          <t>技术差距指数(0-100)</t>
        </is>
      </c>
      <c r="H1" s="4" t="inlineStr">
        <is>
          <t>差距说明</t>
        </is>
      </c>
      <c r="I1" s="4" t="inlineStr">
        <is>
          <t>代表公司</t>
        </is>
      </c>
    </row>
    <row r="2">
      <c r="A2" s="5" t="inlineStr">
        <is>
          <t>光刻机</t>
        </is>
      </c>
      <c r="B2" s="5" t="inlineStr">
        <is>
          <t>被卡死</t>
        </is>
      </c>
      <c r="C2" s="5" t="n">
        <v>338</v>
      </c>
      <c r="D2" s="6">
        <f>IF(ISNUMBER(C2),C2/$C$38,"")</f>
        <v/>
      </c>
      <c r="E2" s="5" t="n">
        <v>4</v>
      </c>
      <c r="F2" s="7" t="inlineStr">
        <is>
          <t>个位数（&lt;5%）</t>
        </is>
      </c>
      <c r="G2" s="5" t="n">
        <v>92</v>
      </c>
      <c r="H2" s="7" t="inlineStr">
        <is>
          <t>差距最大的一格。SMEE SSA800 28nm 浸没式 DUV 已于 2026 年初交付中芯国际上机测试，测试良率超 90%、国产化率超 85%，可支持 7nm 多重曝光。但产能 10 片/小时 vs ASML 170 片/小时，EUV 无产品。业界估计代差约 8 年。</t>
        </is>
      </c>
      <c r="I2" s="7" t="inlineStr">
        <is>
          <t>上海微电子（未上市）</t>
        </is>
      </c>
    </row>
    <row r="3">
      <c r="A3" s="5" t="inlineStr">
        <is>
          <t>薄膜沉积 CVD/PVD/ALD</t>
        </is>
      </c>
      <c r="B3" s="5" t="inlineStr">
        <is>
          <t>追赶中</t>
        </is>
      </c>
      <c r="C3" s="5" t="n">
        <v>282</v>
      </c>
      <c r="D3" s="6">
        <f>IF(ISNUMBER(C3),C3/$C$38,"")</f>
        <v/>
      </c>
      <c r="E3" s="5" t="n">
        <v>9</v>
      </c>
      <c r="F3" s="7" t="inlineStr">
        <is>
          <t>CVD/ALD 5–10%；PVD 成熟 15–20%、先进 &lt;10%</t>
        </is>
      </c>
      <c r="G3" s="5" t="n">
        <v>70</v>
      </c>
      <c r="H3" s="7" t="inlineStr">
        <is>
          <t>市场规模第二大但国产化率极低，是市场大×渗透低组合最突出的一格。拓荆 PECVD 国内市占第一，ALD 与高深宽比填充仍依赖 AMAT / Lam / ASM International。</t>
        </is>
      </c>
      <c r="I3" s="7" t="inlineStr">
        <is>
          <t>拓荆科技 · 北方华创</t>
        </is>
      </c>
    </row>
    <row r="4">
      <c r="A4" s="5" t="inlineStr">
        <is>
          <t>刻蚀</t>
        </is>
      </c>
      <c r="B4" s="5" t="inlineStr">
        <is>
          <t>已突围</t>
        </is>
      </c>
      <c r="C4" s="5" t="n">
        <v>226</v>
      </c>
      <c r="D4" s="6">
        <f>IF(ISNUMBER(C4),C4/$C$38,"")</f>
        <v/>
      </c>
      <c r="E4" s="5" t="n">
        <v>45</v>
      </c>
      <c r="F4" s="7" t="inlineStr">
        <is>
          <t>整体 &gt;40%（另一口径 31%）；成熟 50–60%、先进 &lt;15%</t>
        </is>
      </c>
      <c r="G4" s="5" t="n">
        <v>35</v>
      </c>
      <c r="H4" s="7" t="inlineStr">
        <is>
          <t>国产化最成功的前道设备。中微 5nm CCP 刻蚀机达国际水平并进入台积电验证流程，受益 3D NAND 层数增加。先进逻辑制程刻蚀仍 &lt;15%，与 Lam 差距集中在高深宽比与原子级精度。</t>
        </is>
      </c>
      <c r="I4" s="7" t="inlineStr">
        <is>
          <t>中微公司 · 北方华创</t>
        </is>
      </c>
    </row>
    <row r="5">
      <c r="A5" s="5" t="inlineStr">
        <is>
          <t>量测检测</t>
        </is>
      </c>
      <c r="B5" s="5" t="inlineStr">
        <is>
          <t>追赶中</t>
        </is>
      </c>
      <c r="C5" s="5" t="n">
        <v>173</v>
      </c>
      <c r="D5" s="6">
        <f>IF(ISNUMBER(C5),C5/$C$38,"")</f>
        <v/>
      </c>
      <c r="E5" s="5" t="n">
        <v>12</v>
      </c>
      <c r="F5" s="7" t="inlineStr">
        <is>
          <t>低两位数</t>
        </is>
      </c>
      <c r="G5" s="5" t="n">
        <v>72</v>
      </c>
      <c r="H5" s="7" t="inlineStr">
        <is>
          <t>KLA 全球垄断度最高的环节之一。制程越先进、良率要求越高，量测设备价值量占比越高。中科飞测覆盖缺陷检测与膜厚量测，但先进节点的套刻精度量测、电子束检测仍基本空白。</t>
        </is>
      </c>
      <c r="I5" s="7" t="inlineStr">
        <is>
          <t>中科飞测 · 精测电子</t>
        </is>
      </c>
    </row>
    <row r="6">
      <c r="A6" s="5" t="inlineStr">
        <is>
          <t>测试设备（后道）</t>
        </is>
      </c>
      <c r="B6" s="5" t="inlineStr">
        <is>
          <t>追赶中</t>
        </is>
      </c>
      <c r="C6" s="5" t="n">
        <v>112</v>
      </c>
      <c r="D6" s="6">
        <f>IF(ISNUMBER(C6),C6/$C$38,"")</f>
        <v/>
      </c>
      <c r="E6" s="5" t="n">
        <v>20</v>
      </c>
      <c r="F6" s="7" t="inlineStr">
        <is>
          <t>约 20%（估算）</t>
        </is>
      </c>
      <c r="G6" s="5" t="n">
        <v>60</v>
      </c>
      <c r="H6" s="7" t="inlineStr">
        <is>
          <t>Advantest 与 Teradyne 双寡头。华峰测控在模拟/功率测试机上国内领先，SoC 高端测试机与 HBM 测试仍是短板。</t>
        </is>
      </c>
      <c r="I6" s="7" t="inlineStr">
        <is>
          <t>长川科技 · 华峰测控</t>
        </is>
      </c>
    </row>
    <row r="7">
      <c r="A7" s="5" t="inlineStr">
        <is>
          <t>清洗设备</t>
        </is>
      </c>
      <c r="B7" s="5" t="inlineStr">
        <is>
          <t>已突围</t>
        </is>
      </c>
      <c r="C7" s="5" t="n">
        <v>67</v>
      </c>
      <c r="D7" s="6">
        <f>IF(ISNUMBER(C7),C7/$C$38,"")</f>
        <v/>
      </c>
      <c r="E7" s="5" t="n">
        <v>55</v>
      </c>
      <c r="F7" s="7" t="inlineStr">
        <is>
          <t>50–60%</t>
        </is>
      </c>
      <c r="G7" s="5" t="n">
        <v>25</v>
      </c>
      <c r="H7" s="7" t="inlineStr">
        <is>
          <t>已实质突围。盛美上海的 SAPS/TEBO 兆声波清洗形成差异化技术路径，2025 营收 67.86 亿、国内行业第三。与 SCREEN 的差距主要在先进节点的产能与客户覆盖，而非技术可行性。</t>
        </is>
      </c>
      <c r="I7" s="7" t="inlineStr">
        <is>
          <t>盛美上海 · 至纯科技 · 北方华创</t>
        </is>
      </c>
    </row>
    <row r="8">
      <c r="A8" s="5" t="inlineStr">
        <is>
          <t>CMP 设备</t>
        </is>
      </c>
      <c r="B8" s="5" t="inlineStr">
        <is>
          <t>追赶中</t>
        </is>
      </c>
      <c r="C8" s="5" t="n">
        <v>47</v>
      </c>
      <c r="D8" s="6">
        <f>IF(ISNUMBER(C8),C8/$C$38,"")</f>
        <v/>
      </c>
      <c r="E8" s="5" t="n">
        <v>18</v>
      </c>
      <c r="F8" s="7" t="inlineStr">
        <is>
          <t>成熟 15–25%、先进 &lt;10%</t>
        </is>
      </c>
      <c r="G8" s="5" t="n">
        <v>62</v>
      </c>
      <c r="H8" s="7" t="inlineStr">
        <is>
          <t>华海清科国内第一，但全球市场由 AMAT 与荏原（Ebara）主导。逻辑、存储、先进封装均需多次平坦化，先进封装扩产会拉动需求。</t>
        </is>
      </c>
      <c r="I8" s="7" t="inlineStr">
        <is>
          <t>华海清科</t>
        </is>
      </c>
    </row>
    <row r="9">
      <c r="A9" s="5" t="inlineStr">
        <is>
          <t>涂胶显影</t>
        </is>
      </c>
      <c r="B9" s="5" t="inlineStr">
        <is>
          <t>追赶中</t>
        </is>
      </c>
      <c r="C9" s="5" t="n">
        <v>40</v>
      </c>
      <c r="D9" s="6">
        <f>IF(ISNUMBER(C9),C9/$C$38,"")</f>
        <v/>
      </c>
      <c r="E9" s="5" t="n">
        <v>12</v>
      </c>
      <c r="F9" s="7" t="inlineStr">
        <is>
          <t>成熟 10–15%、先进 &lt;10%</t>
        </is>
      </c>
      <c r="G9" s="5" t="n">
        <v>75</v>
      </c>
      <c r="H9" s="7" t="inlineStr">
        <is>
          <t>东京电子（TEL）全球份额超 85%，是垄断度最高的单一环节之一。芯源微是国内唯一规模化供应商，但与光刻机联机的先进制程 track 仍未突破。</t>
        </is>
      </c>
      <c r="I9" s="7" t="inlineStr">
        <is>
          <t>芯源微</t>
        </is>
      </c>
    </row>
    <row r="10">
      <c r="A10" s="5" t="inlineStr">
        <is>
          <t>离子注入</t>
        </is>
      </c>
      <c r="B10" s="5" t="inlineStr">
        <is>
          <t>追赶中</t>
        </is>
      </c>
      <c r="C10" s="5" t="n">
        <v>27</v>
      </c>
      <c r="D10" s="6">
        <f>IF(ISNUMBER(C10),C10/$C$38,"")</f>
        <v/>
      </c>
      <c r="E10" s="5" t="n">
        <v>14</v>
      </c>
      <c r="F10" s="7" t="inlineStr">
        <is>
          <t>成熟 10–20%、先进 &lt;5%</t>
        </is>
      </c>
      <c r="G10" s="5" t="n">
        <v>72</v>
      </c>
      <c r="H10" s="7" t="inlineStr">
        <is>
          <t>AMAT 与 Axcelis 主导。凯世通（万业企业）与中科信在低能大束流机型上有进展，先进逻辑制程的高能注入机基本空白。</t>
        </is>
      </c>
      <c r="I10" s="7" t="inlineStr">
        <is>
          <t>万业企业/凯世通 · 中科信</t>
        </is>
      </c>
    </row>
    <row r="11">
      <c r="A11" s="5" t="inlineStr">
        <is>
          <t>热处理 / 炉管</t>
        </is>
      </c>
      <c r="B11" s="5" t="inlineStr">
        <is>
          <t>接近突围</t>
        </is>
      </c>
      <c r="C11" s="5" t="n">
        <v>35</v>
      </c>
      <c r="D11" s="6">
        <f>IF(ISNUMBER(C11),C11/$C$38,"")</f>
        <v/>
      </c>
      <c r="E11" s="5" t="n">
        <v>35</v>
      </c>
      <c r="F11" s="7" t="inlineStr">
        <is>
          <t>30–40%</t>
        </is>
      </c>
      <c r="G11" s="5" t="n">
        <v>45</v>
      </c>
      <c r="H11" s="7" t="inlineStr">
        <is>
          <t>北方华创覆盖，国产化率中等偏上。与 Kokusai、TEL 的差距集中在先进制程的原子层级温控与均匀性。</t>
        </is>
      </c>
      <c r="I11" s="7" t="inlineStr">
        <is>
          <t>北方华创</t>
        </is>
      </c>
    </row>
    <row r="12">
      <c r="A12" s="5" t="inlineStr">
        <is>
          <t>去胶设备</t>
        </is>
      </c>
      <c r="B12" s="5" t="inlineStr">
        <is>
          <t>已突围</t>
        </is>
      </c>
      <c r="C12" s="5" t="n">
        <v>18</v>
      </c>
      <c r="D12" s="6">
        <f>IF(ISNUMBER(C12),C12/$C$38,"")</f>
        <v/>
      </c>
      <c r="E12" s="5" t="n">
        <v>80</v>
      </c>
      <c r="F12" s="7" t="inlineStr">
        <is>
          <t>75–90%（中低端）；高端 &lt;30%</t>
        </is>
      </c>
      <c r="G12" s="5" t="n">
        <v>20</v>
      </c>
      <c r="H12" s="7" t="inlineStr">
        <is>
          <t>国产化率最高的设备环节，但市场规模小、技术壁垒相对低，投资价值有限。高端产品仍低于 30%。</t>
        </is>
      </c>
      <c r="I12" s="7" t="inlineStr">
        <is>
          <t>屹唐半导体等</t>
        </is>
      </c>
    </row>
    <row r="13">
      <c r="A13" s="5" t="inlineStr">
        <is>
          <t>半导体硅片</t>
        </is>
      </c>
      <c r="B13" s="5" t="inlineStr">
        <is>
          <t>追赶中</t>
        </is>
      </c>
      <c r="C13" s="5" t="n">
        <v>140</v>
      </c>
      <c r="D13" s="6">
        <f>IF(ISNUMBER(C13),C13/$C$38,"")</f>
        <v/>
      </c>
      <c r="E13" s="5" t="n">
        <v>25</v>
      </c>
      <c r="F13" s="7" t="inlineStr">
        <is>
          <t>8 英寸 55%、12 英寸仅 10%</t>
        </is>
      </c>
      <c r="G13" s="5" t="n">
        <v>58</v>
      </c>
      <c r="H13" s="7" t="inlineStr">
        <is>
          <t>典型的两极分化格。8 英寸已实质替代，12 英寸国产化率仅 10%，且价格战下沪硅产业 2025 年净亏 15.08 亿。信越、SUMCO 在 12 英寸大直径、低缺陷密度上仍有明显优势。</t>
        </is>
      </c>
      <c r="I13" s="7" t="inlineStr">
        <is>
          <t>沪硅产业 · 中欣晶圆（未上市）· 立昂微 · 有研硅</t>
        </is>
      </c>
    </row>
    <row r="14">
      <c r="A14" s="5" t="inlineStr">
        <is>
          <t>光刻胶</t>
        </is>
      </c>
      <c r="B14" s="5" t="inlineStr">
        <is>
          <t>被卡死</t>
        </is>
      </c>
      <c r="C14" s="5" t="n">
        <v>25</v>
      </c>
      <c r="D14" s="6">
        <f>IF(ISNUMBER(C14),C14/$C$38,"")</f>
        <v/>
      </c>
      <c r="E14" s="5" t="n">
        <v>9</v>
      </c>
      <c r="F14" s="7" t="inlineStr">
        <is>
          <t>整体 &lt;10%；g/i 线 30%、KrF 10%、ArF 2%、EUV 研发中</t>
        </is>
      </c>
      <c r="G14" s="5" t="n">
        <v>85</v>
      </c>
      <c r="H14" s="7" t="inlineStr">
        <is>
          <t>材料端差距最大的一格，且分层极其陡峭。2025 年底南大光电成为国内首家 ArF 光刻胶量产企业，产品已通过中芯国际与长江存储验证——这是真突破，但 ArF 整体国产化率仍只有 2%。EUV 光刻胶尚在研发阶段，JSR、东京应化、信越垄断。</t>
        </is>
      </c>
      <c r="I14" s="7" t="inlineStr">
        <is>
          <t>南大光电 · 彤程新材 · 晶瑞电材</t>
        </is>
      </c>
    </row>
    <row r="15">
      <c r="A15" s="5" t="inlineStr">
        <is>
          <t>电子特气</t>
        </is>
      </c>
      <c r="B15" s="5" t="inlineStr">
        <is>
          <t>接近突围</t>
        </is>
      </c>
      <c r="C15" s="5" t="n">
        <v>60</v>
      </c>
      <c r="D15" s="6">
        <f>IF(ISNUMBER(C15),C15/$C$38,"")</f>
        <v/>
      </c>
      <c r="E15" s="5" t="n">
        <v>30</v>
      </c>
      <c r="F15" s="7" t="inlineStr">
        <is>
          <t>约 30%；超纯氨、六氟化钨等高端更低</t>
        </is>
      </c>
      <c r="G15" s="5" t="n">
        <v>50</v>
      </c>
      <c r="H15" s="7" t="inlineStr">
        <is>
          <t>认证周期长、纯度要求高，是扩产的持续性消耗品。不同气体品种壁垒差异极大——大宗气体国产化率高，特种电子气体仍依赖林德、液化空气、空气化工。</t>
        </is>
      </c>
      <c r="I15" s="7" t="inlineStr">
        <is>
          <t>华特气体 · 金宏气体 · 中船特气 · 南大光电</t>
        </is>
      </c>
    </row>
    <row r="16">
      <c r="A16" s="5" t="inlineStr">
        <is>
          <t>CMP 抛光液 / 抛光垫</t>
        </is>
      </c>
      <c r="B16" s="5" t="inlineStr">
        <is>
          <t>追赶中</t>
        </is>
      </c>
      <c r="C16" s="5" t="n">
        <v>30</v>
      </c>
      <c r="D16" s="6">
        <f>IF(ISNUMBER(C16),C16/$C$38,"")</f>
        <v/>
      </c>
      <c r="E16" s="5" t="n">
        <v>25</v>
      </c>
      <c r="F16" s="7" t="inlineStr">
        <is>
          <t>&lt;30%，明确的卡脖子环节</t>
        </is>
      </c>
      <c r="G16" s="5" t="n">
        <v>58</v>
      </c>
      <c r="H16" s="7" t="inlineStr">
        <is>
          <t>安集科技在抛光液国内领先、鼎龙股份在抛光垫实现替代并维持 35–45% 高毛利，说明壁垒真实存在。整体国产化率仍不足 30%，Entegris（原 Cabot）与 Fujimi 主导。</t>
        </is>
      </c>
      <c r="I16" s="7" t="inlineStr">
        <is>
          <t>安集科技 · 鼎龙股份</t>
        </is>
      </c>
    </row>
    <row r="17">
      <c r="A17" s="5" t="inlineStr">
        <is>
          <t>溅射靶材</t>
        </is>
      </c>
      <c r="B17" s="5" t="inlineStr">
        <is>
          <t>已突围</t>
        </is>
      </c>
      <c r="C17" s="5" t="n">
        <v>20</v>
      </c>
      <c r="D17" s="6">
        <f>IF(ISNUMBER(C17),C17/$C$38,"")</f>
        <v/>
      </c>
      <c r="E17" s="5" t="n">
        <v>60</v>
      </c>
      <c r="F17" s="7" t="inlineStr">
        <is>
          <t>较高；江丰在晶圆制造靶材市占 38%</t>
        </is>
      </c>
      <c r="G17" s="5" t="n">
        <v>22</v>
      </c>
      <c r="H17" s="7" t="inlineStr">
        <is>
          <t>材料端国产化最成功的一格。江丰电子在晶圆制造靶材领域市占率达 38%，已进入全球主流晶圆厂供应链。但市场规模仅 20 亿美元左右，天花板明显。</t>
        </is>
      </c>
      <c r="I17" s="7" t="inlineStr">
        <is>
          <t>江丰电子 · 有研新材</t>
        </is>
      </c>
    </row>
    <row r="18">
      <c r="A18" s="5" t="inlineStr">
        <is>
          <t>湿电子化学品</t>
        </is>
      </c>
      <c r="B18" s="5" t="inlineStr">
        <is>
          <t>接近突围</t>
        </is>
      </c>
      <c r="C18" s="5" t="n">
        <v>50</v>
      </c>
      <c r="D18" s="6">
        <f>IF(ISNUMBER(C18),C18/$C$38,"")</f>
        <v/>
      </c>
      <c r="E18" s="5" t="n">
        <v>40</v>
      </c>
      <c r="F18" s="7" t="inlineStr">
        <is>
          <t>中低端高、高端（G4/G5 级）低</t>
        </is>
      </c>
      <c r="G18" s="5" t="n">
        <v>42</v>
      </c>
      <c r="H18" s="7" t="inlineStr">
        <is>
          <t>通用湿化学品国产化率高，但先进制程要求的 G4/G5 超高纯等级仍依赖关东化学、Stella Chemifa、巴斯夫。</t>
        </is>
      </c>
      <c r="I18" s="7" t="inlineStr">
        <is>
          <t>江化微 · 晶瑞电材 · 格林达 · 上海新阳</t>
        </is>
      </c>
    </row>
    <row r="19">
      <c r="A19" s="5" t="inlineStr">
        <is>
          <t>掩膜版</t>
        </is>
      </c>
      <c r="B19" s="5" t="inlineStr">
        <is>
          <t>追赶中</t>
        </is>
      </c>
      <c r="C19" s="5" t="n">
        <v>50</v>
      </c>
      <c r="D19" s="6">
        <f>IF(ISNUMBER(C19),C19/$C$38,"")</f>
        <v/>
      </c>
      <c r="E19" s="5" t="n">
        <v>15</v>
      </c>
      <c r="F19" s="7" t="inlineStr">
        <is>
          <t>低（先进节点基本空白）</t>
        </is>
      </c>
      <c r="G19" s="5" t="n">
        <v>70</v>
      </c>
      <c r="H19" s="7" t="inlineStr">
        <is>
          <t>Photronics、Hoya、Toppan 主导。清溢光电覆盖平板显示与成熟制程半导体掩膜版，高端半导体掩膜版尚未突破。</t>
        </is>
      </c>
      <c r="I19" s="7" t="inlineStr">
        <is>
          <t>清溢光电</t>
        </is>
      </c>
    </row>
    <row r="20">
      <c r="A20" s="5" t="inlineStr">
        <is>
          <t>封装基板</t>
        </is>
      </c>
      <c r="B20" s="5" t="inlineStr">
        <is>
          <t>追赶中</t>
        </is>
      </c>
      <c r="C20" s="5" t="n">
        <v>120</v>
      </c>
      <c r="D20" s="6">
        <f>IF(ISNUMBER(C20),C20/$C$38,"")</f>
        <v/>
      </c>
      <c r="E20" s="5" t="n">
        <v>30</v>
      </c>
      <c r="F20" s="7" t="inlineStr">
        <is>
          <t>约 30%（ABF 载板更低）</t>
        </is>
      </c>
      <c r="G20" s="5" t="n">
        <v>55</v>
      </c>
      <c r="H20" s="7" t="inlineStr">
        <is>
          <t>AI 芯片带动 ABF 载板需求暴增。深南电路、兴森科技在切入，但高层数 ABF 载板仍由揖斐电、新光、欣兴主导。</t>
        </is>
      </c>
      <c r="I20" s="7" t="inlineStr">
        <is>
          <t>深南电路 · 兴森科技</t>
        </is>
      </c>
    </row>
    <row r="21">
      <c r="A21" s="5" t="inlineStr">
        <is>
          <t>EDA</t>
        </is>
      </c>
      <c r="B21" s="5" t="inlineStr">
        <is>
          <t>追赶中</t>
        </is>
      </c>
      <c r="C21" s="5" t="n">
        <v>133</v>
      </c>
      <c r="D21" s="6">
        <f>IF(ISNUMBER(C21),C21/$C$38,"")</f>
        <v/>
      </c>
      <c r="E21" s="5" t="n">
        <v>20</v>
      </c>
      <c r="F21" s="7" t="inlineStr">
        <is>
          <t>国产 EDA 国内份额约 20%，支撑到 14nm</t>
        </is>
      </c>
      <c r="G21" s="5" t="n">
        <v>78</v>
      </c>
      <c r="H21" s="7" t="inlineStr">
        <is>
          <t>集中度最高的环节。Synopsys 32% + Cadence 23% + Siemens 14% = 全球 69%。中国 EDA 市场 184.9 亿元、占全球 18.1%，但国产工具国内份额仅约 20%，且工艺支撑能力停在 14nm。模拟全流程华大九天已可用，数字先进节点全流程仍是空白。</t>
        </is>
      </c>
      <c r="I21" s="7" t="inlineStr">
        <is>
          <t>华大九天 · 概伦电子 · 广立微 · 芯华章（未上市）</t>
        </is>
      </c>
    </row>
    <row r="22">
      <c r="A22" s="5" t="inlineStr">
        <is>
          <t>DRAM</t>
        </is>
      </c>
      <c r="B22" s="5" t="inlineStr">
        <is>
          <t>已突围</t>
        </is>
      </c>
      <c r="C22" s="5" t="inlineStr">
        <is>
          <t>口径缺失</t>
        </is>
      </c>
      <c r="D22" s="6">
        <f>IF(ISNUMBER(C22),C22/$C$38,"")</f>
        <v/>
      </c>
      <c r="E22" s="5" t="n">
        <v>8</v>
      </c>
      <c r="F22" s="7" t="inlineStr">
        <is>
          <t>长鑫全球份额 7.7–8%（2026Q1）</t>
        </is>
      </c>
      <c r="G22" s="5" t="n">
        <v>40</v>
      </c>
      <c r="H22" s="7" t="inlineStr">
        <is>
          <t>已突围，且速度超预期。长鑫全球份额从 2025Q1 的 3% 升至 2026Q1 的 7.7–8%，稳居全球第四，2026Q1 DRAM 收入 73.09 亿美元、环比 +115%。差距集中在 HBM——三星、海力士的 HBM3E/HBM4 是 AI 服务器刚需，长鑫在 HBM 上仍处追赶阶段，这是最关键的剩余缺口。</t>
        </is>
      </c>
      <c r="I22" s="7" t="inlineStr">
        <is>
          <t>长鑫科技 688825（2026-07 已上市）</t>
        </is>
      </c>
    </row>
    <row r="23">
      <c r="A23" s="5" t="inlineStr">
        <is>
          <t>NAND Flash</t>
        </is>
      </c>
      <c r="B23" s="5" t="inlineStr">
        <is>
          <t>已突围</t>
        </is>
      </c>
      <c r="C23" s="5" t="inlineStr">
        <is>
          <t>口径缺失</t>
        </is>
      </c>
      <c r="D23" s="6">
        <f>IF(ISNUMBER(C23),C23/$C$38,"")</f>
        <v/>
      </c>
      <c r="E23" s="5" t="n">
        <v>13</v>
      </c>
      <c r="F23" s="7" t="inlineStr">
        <is>
          <t>长江存储全球份额 13%（2026Q1）</t>
        </is>
      </c>
      <c r="G23" s="5" t="n">
        <v>38</v>
      </c>
      <c r="H23" s="7" t="inlineStr">
        <is>
          <t>已突围。长江存储份额从 2025Q1 的 8% 升至 2026Q1 的 13%，与美光、闪迪并列，仅次于三星 29%、海力士 18%、铠侠 14%。Xtacking 架构在层数堆叠上有独特路径。仍未上市（2026-05 启动 IPO 辅导）。</t>
        </is>
      </c>
      <c r="I23" s="7" t="inlineStr">
        <is>
          <t>长江存储（未上市，IPO 辅导中）</t>
        </is>
      </c>
    </row>
    <row r="24">
      <c r="A24" s="5" t="inlineStr">
        <is>
          <t>晶圆代工</t>
        </is>
      </c>
      <c r="B24" s="5" t="inlineStr">
        <is>
          <t>接近突围</t>
        </is>
      </c>
      <c r="C24" s="5" t="n">
        <v>1600</v>
      </c>
      <c r="D24" s="6">
        <f>IF(ISNUMBER(C24),C24/$C$38,"")</f>
        <v/>
      </c>
      <c r="E24" s="5" t="n">
        <v>6</v>
      </c>
      <c r="F24" s="7" t="inlineStr">
        <is>
          <t>中芯全球约 6%（第三）；中国大陆产能份额 21%</t>
        </is>
      </c>
      <c r="G24" s="5" t="n">
        <v>65</v>
      </c>
      <c r="H24" s="7" t="inlineStr">
        <is>
          <t>中芯国际 2025 营收 673.23 亿元（+16.5%），8 英寸产能利用率超 90%。制程上 N+2（7nm 级）靠 DUV 多重曝光实现，无 EUV 意味着 5nm 以下路径受阻，与台积电 2nm 量产存在约 3–4 代差距。Yole 预计 2030 年中国大陆产能份额达 30%、超越中国台湾成为全球最大代工中心。</t>
        </is>
      </c>
      <c r="I24" s="7" t="inlineStr">
        <is>
          <t>中芯国际 · 华虹公司 · 晶合集成</t>
        </is>
      </c>
    </row>
    <row r="25">
      <c r="A25" s="5" t="inlineStr">
        <is>
          <t>封装测试（OSAT）</t>
        </is>
      </c>
      <c r="B25" s="5" t="inlineStr">
        <is>
          <t>已突围</t>
        </is>
      </c>
      <c r="C25" s="5" t="n">
        <v>470</v>
      </c>
      <c r="D25" s="6">
        <f>IF(ISNUMBER(C25),C25/$C$38,"")</f>
        <v/>
      </c>
      <c r="E25" s="5" t="n">
        <v>20</v>
      </c>
      <c r="F25" s="7" t="inlineStr">
        <is>
          <t>长电全球 12.2%（第三）</t>
        </is>
      </c>
      <c r="G25" s="5" t="n">
        <v>45</v>
      </c>
      <c r="H25" s="7" t="inlineStr">
        <is>
          <t>传统封装已突围：长电科技全球份额 12.2%、仅次于日月光与安靠，前三合计超 52%。但 CoWoS 级先进封装与 HBM 集成仍由台积电主导，这是 AI 芯片的实际瓶颈之一。长电 2026 年固定资产投资预算约 100 亿元，重点投先进封装。</t>
        </is>
      </c>
      <c r="I25" s="7" t="inlineStr">
        <is>
          <t>长电科技 · 通富微电 · 华天科技</t>
        </is>
      </c>
    </row>
    <row r="26">
      <c r="A26" s="5" t="inlineStr">
        <is>
          <t>AI 加速芯片</t>
        </is>
      </c>
      <c r="B26" s="5" t="inlineStr">
        <is>
          <t>接近突围</t>
        </is>
      </c>
      <c r="C26" s="5" t="n">
        <v>2000</v>
      </c>
      <c r="D26" s="6">
        <f>IF(ISNUMBER(C26),C26/$C$38,"")</f>
        <v/>
      </c>
      <c r="E26" s="5" t="n">
        <v>52</v>
      </c>
      <c r="F26" s="7" t="inlineStr">
        <is>
          <t>国产在华份额 52.3%（2026Q1，首破半数）</t>
        </is>
      </c>
      <c r="G26" s="5" t="n">
        <v>55</v>
      </c>
      <c r="H26" s="7" t="inlineStr">
        <is>
          <t>国内替代速度极快，全球份额仍微小。2026Q1 国产 AI 芯片在中国市场占比首破 52.3%，昇腾 37%（占国产总量 70%），英伟达降至 15–20%，Bernstein 预计 2026 全年华为达 50%、英伟达降至 8%。但放到全球，英伟达份额仍超 80%，中国厂商全球份额个位数。核心约束：先进制程、HBM 供给、CUDA 生态、集群互联。</t>
        </is>
      </c>
      <c r="I26" s="7" t="inlineStr">
        <is>
          <t>华为昇腾（未上市）· 寒武纪 · 海光 · 摩尔线程 · 沐曦 · 壁仞</t>
        </is>
      </c>
    </row>
    <row r="27">
      <c r="A27" s="5" t="inlineStr">
        <is>
          <t>光模块 / 光互联</t>
        </is>
      </c>
      <c r="B27" s="5" t="inlineStr">
        <is>
          <t>已突围</t>
        </is>
      </c>
      <c r="C27" s="5" t="n">
        <v>248</v>
      </c>
      <c r="D27" s="6">
        <f>IF(ISNUMBER(C27),C27/$C$38,"")</f>
        <v/>
      </c>
      <c r="E27" s="5" t="n">
        <v>60</v>
      </c>
      <c r="F27" s="7" t="inlineStr">
        <is>
          <t>中际旭创全球 23.4%，中国厂商合计约 60%</t>
        </is>
      </c>
      <c r="G27" s="5" t="n">
        <v>5</v>
      </c>
      <c r="H27" s="7" t="inlineStr">
        <is>
          <t>唯一做到全球第一的环节。中际旭创全球市占 23.4%、连续五年出货量与营收双第一，800G 超 40%、1.6T 达 50–70%。技术上已无代差。风险不在技术而在结构：收入高度依赖北美云厂商，受 AI capex 波动与制裁预期双重压制——这正是五个模型建议减配的原因。</t>
        </is>
      </c>
      <c r="I27" s="7" t="inlineStr">
        <is>
          <t>中际旭创 · 新易盛 · 光迅科技 · 天孚通信</t>
        </is>
      </c>
    </row>
    <row r="28">
      <c r="A28" s="5" t="inlineStr">
        <is>
          <t>内存接口芯片</t>
        </is>
      </c>
      <c r="B28" s="5" t="inlineStr">
        <is>
          <t>已突围</t>
        </is>
      </c>
      <c r="C28" s="5" t="n">
        <v>20</v>
      </c>
      <c r="D28" s="6">
        <f>IF(ISNUMBER(C28),C28/$C$38,"")</f>
        <v/>
      </c>
      <c r="E28" s="5" t="n">
        <v>40</v>
      </c>
      <c r="F28" s="7" t="inlineStr">
        <is>
          <t>澜起为全球三强之一</t>
        </is>
      </c>
      <c r="G28" s="5" t="n">
        <v>20</v>
      </c>
      <c r="H28" s="7" t="inlineStr">
        <is>
          <t>澜起科技与 Rambus、瑞萨（原 IDT）构成全球三强格局，是国产芯片设计中全球竞争力最强的环节之一。DDR5 代际升级与服务器内存容量提升直接拉动需求。</t>
        </is>
      </c>
      <c r="I28" s="7" t="inlineStr">
        <is>
          <t>澜起科技</t>
        </is>
      </c>
    </row>
    <row r="29">
      <c r="A29" s="5" t="inlineStr">
        <is>
          <t>基础软件（OS/数据库）</t>
        </is>
      </c>
      <c r="B29" s="5" t="inlineStr">
        <is>
          <t>追赶中</t>
        </is>
      </c>
      <c r="C29" s="5" t="inlineStr">
        <is>
          <t>口径缺失</t>
        </is>
      </c>
      <c r="D29" s="6">
        <f>IF(ISNUMBER(C29),C29/$C$38,"")</f>
        <v/>
      </c>
      <c r="E29" s="5" t="n">
        <v>25</v>
      </c>
      <c r="F29" s="7" t="inlineStr">
        <is>
          <t>党政信创领域高、商业市场低</t>
        </is>
      </c>
      <c r="G29" s="5" t="n">
        <v>65</v>
      </c>
      <c r="H29" s="7" t="inlineStr">
        <is>
          <t>党政与金融信创场景国产化率高（政策驱动），但商业市场仍由 Oracle、微软、Red Hat 主导。差距在生态而非功能：迁移成本、第三方软件兼容、开发者规模。</t>
        </is>
      </c>
      <c r="I29" s="7" t="inlineStr">
        <is>
          <t>麒麟软件 · 统信软件 · 达梦数据 · 东方通</t>
        </is>
      </c>
    </row>
    <row r="30">
      <c r="A30" s="5" t="inlineStr">
        <is>
          <t>HBM 高带宽内存</t>
        </is>
      </c>
      <c r="B30" s="5" t="inlineStr">
        <is>
          <t>被卡死</t>
        </is>
      </c>
      <c r="C30" s="5" t="n">
        <v>1600</v>
      </c>
      <c r="D30" s="6">
        <f>IF(ISNUMBER(C30),C30/$C$38,"")</f>
        <v/>
      </c>
      <c r="E30" s="5" t="n">
        <v>5</v>
      </c>
      <c r="F30" s="7" t="inlineStr">
        <is>
          <t>长鑫仍在追赶，公开份额个位数</t>
        </is>
      </c>
      <c r="G30" s="5" t="n">
        <v>70</v>
      </c>
      <c r="H30" s="7" t="inlineStr">
        <is>
          <t>⚠ 下游补充。中国链最大的单一缺口，也是全球链利润最集中的位置。SK 海力士全球份额超 70%、2026Q2 营业利润率 76%（超过英伟达 75% 的毛利率），HBM 占其 DRAM 收入约 42%。国产 DRAM 已做到全球第四，但 HBM 需要先进封装 + 极高良率 + 与 GPU 厂商联合认证，不是扩产能解决的。</t>
        </is>
      </c>
      <c r="I30" s="7" t="inlineStr">
        <is>
          <t>长鑫科技（追赶中）</t>
        </is>
      </c>
    </row>
    <row r="31">
      <c r="A31" s="5" t="inlineStr">
        <is>
          <t>智驾芯片 · 全阶</t>
        </is>
      </c>
      <c r="B31" s="5" t="inlineStr">
        <is>
          <t>已突围</t>
        </is>
      </c>
      <c r="C31" s="5" t="n">
        <v>60</v>
      </c>
      <c r="D31" s="6">
        <f>IF(ISNUMBER(C31),C31/$C$38,"")</f>
        <v/>
      </c>
      <c r="E31" s="5" t="n">
        <v>41</v>
      </c>
      <c r="F31" s="7" t="inlineStr">
        <is>
          <t>自主品牌全阶市场国产合计约 41%</t>
        </is>
      </c>
      <c r="G31" s="5" t="n">
        <v>30</v>
      </c>
      <c r="H31" s="7" t="inlineStr">
        <is>
          <t>下游补充。中国已领先。2026H1 自主品牌乘用车全阶市场：地平线 31.94% 第一，英伟达 29.38%，Mobileye 9.17%，华为 8.74%。地平线累计出货超 1100 万套。但这是量的胜利，见下一行。</t>
        </is>
      </c>
      <c r="I31" s="7" t="inlineStr">
        <is>
          <t>地平线 09660.HK · 华为 · 黑芝麻智能 02533.HK</t>
        </is>
      </c>
    </row>
    <row r="32">
      <c r="A32" s="5" t="inlineStr">
        <is>
          <t>智驾芯片 · 城区 NOA 高阶</t>
        </is>
      </c>
      <c r="B32" s="5" t="inlineStr">
        <is>
          <t>接近突围</t>
        </is>
      </c>
      <c r="C32" s="5" t="n">
        <v>40</v>
      </c>
      <c r="D32" s="6">
        <f>IF(ISNUMBER(C32),C32/$C$38,"")</f>
        <v/>
      </c>
      <c r="E32" s="5" t="n">
        <v>40</v>
      </c>
      <c r="F32" s="7" t="inlineStr">
        <is>
          <t>国产合计约 40%，但第一是英伟达</t>
        </is>
      </c>
      <c r="G32" s="5" t="n">
        <v>52</v>
      </c>
      <c r="H32" s="7" t="inlineStr">
        <is>
          <t>下游补充。格局与全阶市场相反。英伟达 39.43% 第一，地平线 22.82%，华为 16.89%。高阶单价是低阶数倍，利润集中在这一段——份额第一在低价位段、利润第一在高价位段，与半导体链的「卖铲子」结构同理。2026H1 中国城区 NOA 交付 204.69 万辆（+约70%），全年预计 650 万辆。</t>
        </is>
      </c>
      <c r="I32" s="7" t="inlineStr">
        <is>
          <t>地平线 22.82% · 华为 16.89%</t>
        </is>
      </c>
    </row>
    <row r="33">
      <c r="A33" s="5" t="inlineStr">
        <is>
          <t>激光雷达</t>
        </is>
      </c>
      <c r="B33" s="5" t="inlineStr">
        <is>
          <t>已突围</t>
        </is>
      </c>
      <c r="C33" s="5" t="n">
        <v>10</v>
      </c>
      <c r="D33" s="6">
        <f>IF(ISNUMBER(C33),C33/$C$38,"")</f>
        <v/>
      </c>
      <c r="E33" s="5" t="n">
        <v>90</v>
      </c>
      <c r="F33" s="7" t="inlineStr">
        <is>
          <t>中国厂商占全球车载 80–95%</t>
        </is>
      </c>
      <c r="G33" s="5" t="n">
        <v>5</v>
      </c>
      <c r="H33" s="7" t="inlineStr">
        <is>
          <t>⭐ 下游补充。全清单中国优势最彻底的一格——海外龙头已经破产。美国 Luminar 2025-12 申请 Chapter 11。禾赛全球 ADAS 主雷达 43% 第一（Yole）、中国 55%，出货指引 300–350 万台。但全球市场 2025 年才刚破 10 亿美元——赢的是小池子，且价格战使利润率偏低。</t>
        </is>
      </c>
      <c r="I33" s="7" t="inlineStr">
        <is>
          <t>禾赛科技 · 速腾聚创 · 华为</t>
        </is>
      </c>
    </row>
    <row r="34">
      <c r="A34" s="5" t="inlineStr">
        <is>
          <t>先进封装 CoWoS 级</t>
        </is>
      </c>
      <c r="B34" s="5" t="inlineStr">
        <is>
          <t>被卡死</t>
        </is>
      </c>
      <c r="C34" s="5" t="n">
        <v>150</v>
      </c>
      <c r="D34" s="6">
        <f>IF(ISNUMBER(C34),C34/$C$38,"")</f>
        <v/>
      </c>
      <c r="E34" s="5" t="n">
        <v>5</v>
      </c>
      <c r="F34" s="7" t="inlineStr">
        <is>
          <t>CoWoS 级基本空白</t>
        </is>
      </c>
      <c r="G34" s="5" t="n">
        <v>75</v>
      </c>
      <c r="H34" s="7" t="inlineStr">
        <is>
          <t>⚠ 下游补充。台积电 CoWoS/SoIC 产能已订满至 2026 年，是 AI 芯片最硬的物理瓶颈。国内封测传统封装已替代（长电全球 12.2%），但 CoWoS 级完全依赖台积电——这是国产 AI 芯片「设计得出、造不出来」的实际卡点。</t>
        </is>
      </c>
      <c r="I34" s="7" t="inlineStr">
        <is>
          <t>长电科技 · 通富微电（传统封装）</t>
        </is>
      </c>
    </row>
    <row r="35">
      <c r="A35" s="5" t="inlineStr">
        <is>
          <t>数据中心电力设备</t>
        </is>
      </c>
      <c r="B35" s="5" t="inlineStr">
        <is>
          <t>已突围</t>
        </is>
      </c>
      <c r="C35" s="5" t="n">
        <v>200</v>
      </c>
      <c r="D35" s="6">
        <f>IF(ISNUMBER(C35),C35/$C$38,"")</f>
        <v/>
      </c>
      <c r="E35" s="5" t="n">
        <v>60</v>
      </c>
      <c r="F35" s="7" t="inlineStr">
        <is>
          <t>国内产能充裕，瓶颈弱</t>
        </is>
      </c>
      <c r="G35" s="5" t="n">
        <v>25</v>
      </c>
      <c r="H35" s="7" t="inlineStr">
        <is>
          <t>🔮 下游补充。正在成为全球新瓶颈。2026 年变压器交期约 128 周、发电机升压机组约 144 周；已宣布 16GW 中仅约 5GW 在建，30–50% 管道面临延期——原因是电力设备而非 GPU。美国市场 2026 约 200 亿美元 → 2030 年 650 亿。中国不缺电，所以这在国产链里是出口机会而非内需机会。</t>
        </is>
      </c>
      <c r="I35" s="7" t="inlineStr">
        <is>
          <t>科华数据 · 中恒电气 · 英维克（出海逻辑）</t>
        </is>
      </c>
    </row>
    <row r="36">
      <c r="A36" s="5" t="inlineStr">
        <is>
          <t>CPO 共封装光学</t>
        </is>
      </c>
      <c r="B36" s="5" t="inlineStr">
        <is>
          <t>已突围</t>
        </is>
      </c>
      <c r="C36" s="5" t="n">
        <v>80</v>
      </c>
      <c r="D36" s="6">
        <f>IF(ISNUMBER(C36),C36/$C$38,"")</f>
        <v/>
      </c>
      <c r="E36" s="5" t="n">
        <v>65</v>
      </c>
      <c r="F36" s="7" t="inlineStr">
        <is>
          <t>中国占全球订单 &gt;65%、产能 40–50%</t>
        </is>
      </c>
      <c r="G36" s="5" t="n">
        <v>20</v>
      </c>
      <c r="H36" s="7" t="inlineStr">
        <is>
          <t>🔮 下游补充。未来生态位候选。2026 年全球约 80 亿美元（+433%），2027 年预计 400 亿。可降低数据中心功耗超 40%，在电力成为瓶颈时省电即省钱。证伪条件：系统良率可能把量产推迟到 2028–2029；若可插拔光模块通过 LPO 等升级解决功耗，CPO 紧迫性大幅下降。</t>
        </is>
      </c>
      <c r="I36" s="7" t="inlineStr">
        <is>
          <t>中际旭创 · 新易盛 · 天孚通信 · 光迅科技</t>
        </is>
      </c>
    </row>
    <row r="37">
      <c r="A37" s="5" t="inlineStr">
        <is>
          <t>人形机器人零部件</t>
        </is>
      </c>
      <c r="B37" s="5" t="inlineStr">
        <is>
          <t>接近突围</t>
        </is>
      </c>
      <c r="C37" s="5" t="inlineStr">
        <is>
          <t>口径缺失</t>
        </is>
      </c>
      <c r="D37" s="6">
        <f>IF(ISNUMBER(C37),C37/$C$38,"")</f>
        <v/>
      </c>
      <c r="E37" s="5" t="n">
        <v>55</v>
      </c>
      <c r="F37" s="7" t="inlineStr">
        <is>
          <t>丝杠国产良率约 60%（海外 85%）</t>
        </is>
      </c>
      <c r="G37" s="5" t="n">
        <v>45</v>
      </c>
      <c r="H37" s="7" t="inlineStr">
        <is>
          <t>🔮 下游补充。未来生态位候选。中国 2025 出货约 1.8 万台（+650%），2026 预计 6.25 万台。宇树 2025 全球出货第一、毛利率超 60%，单价从 2023 年 59.34 万元降到 2026 年中 2.99 万元——成本曲线与激光雷达高度相似。证伪条件：若 2027 年前仍无规模化真实商业场景，这只是制造业内卷。传感器海外定价是国产 3 倍以上。</t>
        </is>
      </c>
      <c r="I37" s="7" t="inlineStr">
        <is>
          <t>宇树科技（2026-07 科创板过会）· 减速器与丝杠国产厂商</t>
        </is>
      </c>
    </row>
    <row r="38">
      <c r="A38" s="8" t="inlineStr">
        <is>
          <t>可量化环节合计</t>
        </is>
      </c>
      <c r="B38" s="5" t="n"/>
      <c r="C38" s="5">
        <f>SUM(C2:C37)</f>
        <v/>
      </c>
      <c r="D38" s="5" t="n"/>
      <c r="E38" s="5" t="n"/>
      <c r="F38" s="7" t="n"/>
      <c r="G38" s="5" t="n"/>
      <c r="H38" s="7" t="n"/>
      <c r="I38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7" customWidth="1" min="2" max="2"/>
    <col width="16" customWidth="1" min="3" max="3"/>
    <col width="11" customWidth="1" min="4" max="4"/>
    <col width="12" customWidth="1" min="5" max="5"/>
    <col width="13" customWidth="1" min="6" max="6"/>
    <col width="20" customWidth="1" min="7" max="7"/>
    <col width="14" customWidth="1" min="8" max="8"/>
    <col width="13" customWidth="1" min="9" max="9"/>
    <col width="13" customWidth="1" min="10" max="10"/>
    <col width="12" customWidth="1" min="11" max="11"/>
    <col width="10" customWidth="1" min="12" max="12"/>
    <col width="15" customWidth="1" min="13" max="13"/>
    <col width="105" customWidth="1" min="14" max="14"/>
  </cols>
  <sheetData>
    <row r="1" ht="30" customHeight="1">
      <c r="A1" s="4" t="inlineStr">
        <is>
          <t>公司</t>
        </is>
      </c>
      <c r="B1" s="4" t="inlineStr">
        <is>
          <t>代码/状态</t>
        </is>
      </c>
      <c r="C1" s="4" t="inlineStr">
        <is>
          <t>环节</t>
        </is>
      </c>
      <c r="D1" s="4" t="inlineStr">
        <is>
          <t>评级</t>
        </is>
      </c>
      <c r="E1" s="4" t="inlineStr">
        <is>
          <t>数据置信度</t>
        </is>
      </c>
      <c r="F1" s="4" t="inlineStr">
        <is>
          <t>营收(亿元)</t>
        </is>
      </c>
      <c r="G1" s="4" t="inlineStr">
        <is>
          <t>营收期间</t>
        </is>
      </c>
      <c r="H1" s="4" t="inlineStr">
        <is>
          <t>营收(亿美元)</t>
        </is>
      </c>
      <c r="I1" s="4" t="inlineStr">
        <is>
          <t>全球份额(%)</t>
        </is>
      </c>
      <c r="J1" s="4" t="inlineStr">
        <is>
          <t>中国份额(%)</t>
        </is>
      </c>
      <c r="K1" s="4" t="inlineStr">
        <is>
          <t>实测PE(TTM)</t>
        </is>
      </c>
      <c r="L1" s="4" t="inlineStr">
        <is>
          <t>实测PB</t>
        </is>
      </c>
      <c r="M1" s="4" t="inlineStr">
        <is>
          <t>实测市值(亿元)</t>
        </is>
      </c>
      <c r="N1" s="4" t="inlineStr">
        <is>
          <t>与海外对标的差距</t>
        </is>
      </c>
    </row>
    <row r="2">
      <c r="A2" s="5" t="inlineStr">
        <is>
          <t>长鑫科技</t>
        </is>
      </c>
      <c r="B2" s="5" t="inlineStr">
        <is>
          <t>688825.SH</t>
        </is>
      </c>
      <c r="C2" s="5" t="inlineStr">
        <is>
          <t>DRAM</t>
        </is>
      </c>
      <c r="D2" s="5" t="inlineStr">
        <is>
          <t>已突围</t>
        </is>
      </c>
      <c r="E2" s="5" t="inlineStr">
        <is>
          <t>已核实</t>
        </is>
      </c>
      <c r="F2" s="5" t="n">
        <v>1150</v>
      </c>
      <c r="G2" s="5" t="inlineStr">
        <is>
          <t>2026H1（预计）</t>
        </is>
      </c>
      <c r="H2" s="5">
        <f>IFERROR(F2/说明与方法!$B$6,"")</f>
        <v/>
      </c>
      <c r="I2" s="5" t="n">
        <v>7.85</v>
      </c>
      <c r="J2" s="5" t="inlineStr">
        <is>
          <t>未核实</t>
        </is>
      </c>
      <c r="K2" s="5" t="n">
        <v>126.95</v>
      </c>
      <c r="L2" s="5" t="n">
        <v>43.8</v>
      </c>
      <c r="M2" s="5" t="n">
        <v>35795</v>
      </c>
      <c r="N2" s="7" t="inlineStr">
        <is>
          <t>全球第四大 DRAM 厂，份额 2025Q1 3% → 2026Q1 7.7–8%。2026Q1 DRAM 收入 73.09 亿美元、环比 +115%。剩余缺口是 HBM：三星/海力士 HBM3E/HBM4 是 AI 服务器刚需，长鑫仍在追赶。2026-07-27 上市首日 +465%，市值 3.28 万亿。</t>
        </is>
      </c>
    </row>
    <row r="3">
      <c r="A3" s="5" t="inlineStr">
        <is>
          <t>中际旭创</t>
        </is>
      </c>
      <c r="B3" s="5" t="inlineStr">
        <is>
          <t>300308.SZ</t>
        </is>
      </c>
      <c r="C3" s="5" t="inlineStr">
        <is>
          <t>光模块</t>
        </is>
      </c>
      <c r="D3" s="5" t="inlineStr">
        <is>
          <t>已突围</t>
        </is>
      </c>
      <c r="E3" s="5" t="inlineStr">
        <is>
          <t>已核实</t>
        </is>
      </c>
      <c r="F3" s="5" t="n">
        <v>382.4</v>
      </c>
      <c r="G3" s="5" t="inlineStr">
        <is>
          <t>2025 年报</t>
        </is>
      </c>
      <c r="H3" s="5">
        <f>IFERROR(F3/说明与方法!$B$6,"")</f>
        <v/>
      </c>
      <c r="I3" s="5" t="n">
        <v>23.4</v>
      </c>
      <c r="J3" s="5" t="inlineStr">
        <is>
          <t>未核实</t>
        </is>
      </c>
      <c r="K3" s="5" t="n">
        <v>72.06999999999999</v>
      </c>
      <c r="L3" s="5" t="n">
        <v>30.27</v>
      </c>
      <c r="M3" s="5" t="n">
        <v>10773</v>
      </c>
      <c r="N3" s="7" t="inlineStr">
        <is>
          <t>技术上已无代差。全球市占 23.4%、连续五年出货量与营收双第一；800G 超 40%、1.6T 达 50–70%。对标 Coherent、Lumentum 已实现反超。风险在客户结构（北美云厂商依赖）而非技术。</t>
        </is>
      </c>
    </row>
    <row r="4">
      <c r="A4" s="5" t="inlineStr">
        <is>
          <t>长江存储</t>
        </is>
      </c>
      <c r="B4" s="5" t="inlineStr">
        <is>
          <t>未上市</t>
        </is>
      </c>
      <c r="C4" s="5" t="inlineStr">
        <is>
          <t>NAND</t>
        </is>
      </c>
      <c r="D4" s="5" t="inlineStr">
        <is>
          <t>已突围</t>
        </is>
      </c>
      <c r="E4" s="5" t="inlineStr">
        <is>
          <t>已核实</t>
        </is>
      </c>
      <c r="F4" s="5" t="inlineStr">
        <is>
          <t>未核实</t>
        </is>
      </c>
      <c r="G4" s="5" t="inlineStr">
        <is>
          <t>—</t>
        </is>
      </c>
      <c r="H4" s="5">
        <f>IFERROR(F4/说明与方法!$B$6,"")</f>
        <v/>
      </c>
      <c r="I4" s="5" t="n">
        <v>13</v>
      </c>
      <c r="J4" s="5" t="inlineStr">
        <is>
          <t>未核实</t>
        </is>
      </c>
      <c r="K4" s="5" t="n"/>
      <c r="L4" s="5" t="n"/>
      <c r="M4" s="5" t="n"/>
      <c r="N4" s="7" t="inlineStr">
        <is>
          <t>全球 NAND 份额 8%（2025Q1）→ 13%（2026Q1），与美光、闪迪并列。Xtacking 架构提供差异化路径。2026-05 启动 IPO 辅导，预计 2026 下半年上市，估值预期约 3000 亿。</t>
        </is>
      </c>
    </row>
    <row r="5">
      <c r="A5" s="5" t="inlineStr">
        <is>
          <t>长电科技</t>
        </is>
      </c>
      <c r="B5" s="5" t="inlineStr">
        <is>
          <t>600584.SH</t>
        </is>
      </c>
      <c r="C5" s="5" t="inlineStr">
        <is>
          <t>封装测试</t>
        </is>
      </c>
      <c r="D5" s="5" t="inlineStr">
        <is>
          <t>已突围</t>
        </is>
      </c>
      <c r="E5" s="5" t="inlineStr">
        <is>
          <t>已核实</t>
        </is>
      </c>
      <c r="F5" s="5" t="inlineStr">
        <is>
          <t>未核实</t>
        </is>
      </c>
      <c r="G5" s="5" t="inlineStr">
        <is>
          <t>2025 未核实</t>
        </is>
      </c>
      <c r="H5" s="5">
        <f>IFERROR(F5/说明与方法!$B$6,"")</f>
        <v/>
      </c>
      <c r="I5" s="5" t="n">
        <v>12.2</v>
      </c>
      <c r="J5" s="5" t="inlineStr">
        <is>
          <t>未核实</t>
        </is>
      </c>
      <c r="K5" s="5" t="n">
        <v>84.68000000000001</v>
      </c>
      <c r="L5" s="5" t="n">
        <v>4.86</v>
      </c>
      <c r="M5" s="5" t="n">
        <v>1399</v>
      </c>
      <c r="N5" s="7" t="inlineStr">
        <is>
          <t>全球第三大 OSAT，仅次于日月光、安靠，前三合计超 52%。传统封装已完成替代。差距在 CoWoS 级先进封装与 HBM 集成，该领域仍由台积电主导。2026 年固投预算约 100 亿投向先进封装。</t>
        </is>
      </c>
    </row>
    <row r="6">
      <c r="A6" s="5" t="inlineStr">
        <is>
          <t>北方华创</t>
        </is>
      </c>
      <c r="B6" s="5" t="inlineStr">
        <is>
          <t>002371.SZ</t>
        </is>
      </c>
      <c r="C6" s="5" t="inlineStr">
        <is>
          <t>半导体设备</t>
        </is>
      </c>
      <c r="D6" s="5" t="inlineStr">
        <is>
          <t>已突围</t>
        </is>
      </c>
      <c r="E6" s="5" t="inlineStr">
        <is>
          <t>已核实</t>
        </is>
      </c>
      <c r="F6" s="5" t="n">
        <v>393.53</v>
      </c>
      <c r="G6" s="5" t="inlineStr">
        <is>
          <t>2025 年报 +30.85%</t>
        </is>
      </c>
      <c r="H6" s="5">
        <f>IFERROR(F6/说明与方法!$B$6,"")</f>
        <v/>
      </c>
      <c r="I6" s="5" t="n">
        <v>3.8</v>
      </c>
      <c r="J6" s="5" t="inlineStr">
        <is>
          <t>未核实</t>
        </is>
      </c>
      <c r="K6" s="5" t="n">
        <v>98.91</v>
      </c>
      <c r="L6" s="5" t="n">
        <v>14.04</v>
      </c>
      <c r="M6" s="5" t="n">
        <v>5515</v>
      </c>
      <c r="N6" s="7" t="inlineStr">
        <is>
          <t>全球设备第 7，唯一进入前十的中国公司（约 51 亿美元）。平台型覆盖刻蚀/沉积/炉管/清洗。与 AMAT（约 270 亿美元）差距约 5 倍营收，产品线宽度与先进节点验证是主要缺口。</t>
        </is>
      </c>
    </row>
    <row r="7">
      <c r="A7" s="5" t="inlineStr">
        <is>
          <t>华为昇腾</t>
        </is>
      </c>
      <c r="B7" s="5" t="inlineStr">
        <is>
          <t>未上市</t>
        </is>
      </c>
      <c r="C7" s="5" t="inlineStr">
        <is>
          <t>AI 芯片</t>
        </is>
      </c>
      <c r="D7" s="5" t="inlineStr">
        <is>
          <t>已突围</t>
        </is>
      </c>
      <c r="E7" s="5" t="inlineStr">
        <is>
          <t>已核实</t>
        </is>
      </c>
      <c r="F7" s="5" t="inlineStr">
        <is>
          <t>未核实</t>
        </is>
      </c>
      <c r="G7" s="5" t="inlineStr">
        <is>
          <t>未披露</t>
        </is>
      </c>
      <c r="H7" s="5">
        <f>IFERROR(F7/说明与方法!$B$6,"")</f>
        <v/>
      </c>
      <c r="I7" s="5" t="inlineStr">
        <is>
          <t>未核实</t>
        </is>
      </c>
      <c r="J7" s="5" t="n">
        <v>37</v>
      </c>
      <c r="K7" s="5" t="n"/>
      <c r="L7" s="5" t="n"/>
      <c r="M7" s="5" t="n"/>
      <c r="N7" s="7" t="inlineStr">
        <is>
          <t>中国 AI 芯片市场销售额份额 37%（2026Q1），占国产芯片总量 70%；Bernstein 预计 2026 全年达 50%。与英伟达差距不在单卡算力而在三处：先进制程受限、HBM 供给、CUDA 生态迁移成本。全球份额仍个位数。</t>
        </is>
      </c>
    </row>
    <row r="8">
      <c r="A8" s="5" t="inlineStr">
        <is>
          <t>盛美上海</t>
        </is>
      </c>
      <c r="B8" s="5" t="inlineStr">
        <is>
          <t>688082.SH</t>
        </is>
      </c>
      <c r="C8" s="5" t="inlineStr">
        <is>
          <t>清洗设备</t>
        </is>
      </c>
      <c r="D8" s="5" t="inlineStr">
        <is>
          <t>已突围</t>
        </is>
      </c>
      <c r="E8" s="5" t="inlineStr">
        <is>
          <t>已核实</t>
        </is>
      </c>
      <c r="F8" s="5" t="n">
        <v>67.86</v>
      </c>
      <c r="G8" s="5" t="inlineStr">
        <is>
          <t>2025 年报</t>
        </is>
      </c>
      <c r="H8" s="5">
        <f>IFERROR(F8/说明与方法!$B$6,"")</f>
        <v/>
      </c>
      <c r="I8" s="5" t="n">
        <v>14.3</v>
      </c>
      <c r="J8" s="5" t="n">
        <v>55</v>
      </c>
      <c r="K8" s="5" t="n">
        <v>89.73999999999999</v>
      </c>
      <c r="L8" s="5" t="n">
        <v>10.38</v>
      </c>
      <c r="M8" s="5" t="n">
        <v>1516</v>
      </c>
      <c r="N8" s="7" t="inlineStr">
        <is>
          <t>清洗设备国产化率 50–60%，公司国内行业第三、净利 13.95 亿。SAPS/TEBO 兆声波清洗为差异化技术路径，非简单模仿。与 SCREEN 差距在先进节点产能与全球客户覆盖。母体 ACM Research 在纳斯达克上市（ACMR）。</t>
        </is>
      </c>
    </row>
    <row r="9">
      <c r="A9" s="5" t="inlineStr">
        <is>
          <t>中微公司</t>
        </is>
      </c>
      <c r="B9" s="5" t="inlineStr">
        <is>
          <t>688012.SH</t>
        </is>
      </c>
      <c r="C9" s="5" t="inlineStr">
        <is>
          <t>刻蚀设备</t>
        </is>
      </c>
      <c r="D9" s="5" t="inlineStr">
        <is>
          <t>已突围</t>
        </is>
      </c>
      <c r="E9" s="5" t="inlineStr">
        <is>
          <t>已核实</t>
        </is>
      </c>
      <c r="F9" s="5" t="n">
        <v>123.85</v>
      </c>
      <c r="G9" s="5" t="inlineStr">
        <is>
          <t>2025 年报 +36.62%</t>
        </is>
      </c>
      <c r="H9" s="5">
        <f>IFERROR(F9/说明与方法!$B$6,"")</f>
        <v/>
      </c>
      <c r="I9" s="5" t="n">
        <v>7.7</v>
      </c>
      <c r="J9" s="5" t="inlineStr">
        <is>
          <t>未核实</t>
        </is>
      </c>
      <c r="K9" s="5" t="n">
        <v>133.71</v>
      </c>
      <c r="L9" s="5" t="n">
        <v>15.01</v>
      </c>
      <c r="M9" s="5" t="n">
        <v>3649</v>
      </c>
      <c r="N9" s="7" t="inlineStr">
        <is>
          <t>5nm CCP 刻蚀机已达国际水平并进入台积电验证流程——这是国产前道设备最实质的技术认可。成熟制程刻蚀国产化率 50–60%，先进逻辑刻蚀仍 &lt;15%，与 Lam 差距在高深宽比与原子级精度。</t>
        </is>
      </c>
    </row>
    <row r="10">
      <c r="A10" s="5" t="inlineStr">
        <is>
          <t>江丰电子</t>
        </is>
      </c>
      <c r="B10" s="5" t="inlineStr">
        <is>
          <t>300666.SZ</t>
        </is>
      </c>
      <c r="C10" s="5" t="inlineStr">
        <is>
          <t>溅射靶材</t>
        </is>
      </c>
      <c r="D10" s="5" t="inlineStr">
        <is>
          <t>已突围</t>
        </is>
      </c>
      <c r="E10" s="5" t="inlineStr">
        <is>
          <t>已核实</t>
        </is>
      </c>
      <c r="F10" s="5" t="inlineStr">
        <is>
          <t>未核实</t>
        </is>
      </c>
      <c r="G10" s="5" t="inlineStr">
        <is>
          <t>2025 未核实</t>
        </is>
      </c>
      <c r="H10" s="5">
        <f>IFERROR(F10/说明与方法!$B$6,"")</f>
        <v/>
      </c>
      <c r="I10" s="5" t="inlineStr">
        <is>
          <t>未核实</t>
        </is>
      </c>
      <c r="J10" s="5" t="n">
        <v>38</v>
      </c>
      <c r="K10" s="5" t="n">
        <v>132</v>
      </c>
      <c r="L10" s="5" t="n">
        <v>14.06</v>
      </c>
      <c r="M10" s="5" t="n">
        <v>729</v>
      </c>
      <c r="N10" s="7" t="inlineStr">
        <is>
          <t>晶圆制造靶材国内市占 38%，已进入全球主流晶圆厂供应链，是材料端国产化最成功的品类。制约在市场天花板——全球靶材市场仅约 20 亿美元。</t>
        </is>
      </c>
    </row>
    <row r="11">
      <c r="A11" s="5" t="inlineStr">
        <is>
          <t>澜起科技</t>
        </is>
      </c>
      <c r="B11" s="5" t="inlineStr">
        <is>
          <t>688008.SH</t>
        </is>
      </c>
      <c r="C11" s="5" t="inlineStr">
        <is>
          <t>内存接口</t>
        </is>
      </c>
      <c r="D11" s="5" t="inlineStr">
        <is>
          <t>已突围</t>
        </is>
      </c>
      <c r="E11" s="5" t="inlineStr">
        <is>
          <t>行业估算</t>
        </is>
      </c>
      <c r="F11" s="5" t="inlineStr">
        <is>
          <t>未核实</t>
        </is>
      </c>
      <c r="G11" s="5" t="inlineStr">
        <is>
          <t>2025 未核实</t>
        </is>
      </c>
      <c r="H11" s="5">
        <f>IFERROR(F11/说明与方法!$B$6,"")</f>
        <v/>
      </c>
      <c r="I11" s="5" t="n">
        <v>40</v>
      </c>
      <c r="J11" s="5" t="inlineStr">
        <is>
          <t>未核实</t>
        </is>
      </c>
      <c r="K11" s="5" t="n">
        <v>102.81</v>
      </c>
      <c r="L11" s="5" t="n">
        <v>12.61</v>
      </c>
      <c r="M11" s="5" t="n">
        <v>2629</v>
      </c>
      <c r="N11" s="7" t="inlineStr">
        <is>
          <t>与 Rambus、瑞萨构成全球三强，是国产芯片设计里全球竞争力最强的环节之一。DDR5 代际升级与服务器内存容量提升直接拉动需求，受益于存储超级周期。</t>
        </is>
      </c>
    </row>
    <row r="12">
      <c r="A12" s="5" t="inlineStr">
        <is>
          <t>中芯国际</t>
        </is>
      </c>
      <c r="B12" s="5" t="inlineStr">
        <is>
          <t>688981.SH / 00981.HK</t>
        </is>
      </c>
      <c r="C12" s="5" t="inlineStr">
        <is>
          <t>晶圆代工</t>
        </is>
      </c>
      <c r="D12" s="5" t="inlineStr">
        <is>
          <t>接近突围</t>
        </is>
      </c>
      <c r="E12" s="5" t="inlineStr">
        <is>
          <t>已核实</t>
        </is>
      </c>
      <c r="F12" s="5" t="n">
        <v>673.23</v>
      </c>
      <c r="G12" s="5" t="inlineStr">
        <is>
          <t>2025 年报 +16.5%</t>
        </is>
      </c>
      <c r="H12" s="5">
        <f>IFERROR(F12/说明与方法!$B$6,"")</f>
        <v/>
      </c>
      <c r="I12" s="5" t="n">
        <v>6</v>
      </c>
      <c r="J12" s="5" t="inlineStr">
        <is>
          <t>未核实</t>
        </is>
      </c>
      <c r="K12" s="5" t="n">
        <v>217.12</v>
      </c>
      <c r="L12" s="5" t="n">
        <v>7.31</v>
      </c>
      <c r="M12" s="5" t="n">
        <v>10955</v>
      </c>
      <c r="N12" s="7" t="inlineStr">
        <is>
          <t>全球第三大代工厂。净利 50.41 亿（+36.3%），8 英寸产能利用率超 90%。N+2（7nm 级）靠 DUV 多重曝光实现，无 EUV 意味着 5nm 以下路径受阻，与台积电 2nm 量产约 3–4 代差距。成本与良率劣势随节点推进放大。</t>
        </is>
      </c>
    </row>
    <row r="13">
      <c r="A13" s="5" t="inlineStr">
        <is>
          <t>华虹公司</t>
        </is>
      </c>
      <c r="B13" s="5" t="inlineStr">
        <is>
          <t>688347.SH / 01347.HK</t>
        </is>
      </c>
      <c r="C13" s="5" t="inlineStr">
        <is>
          <t>晶圆代工</t>
        </is>
      </c>
      <c r="D13" s="5" t="inlineStr">
        <is>
          <t>接近突围</t>
        </is>
      </c>
      <c r="E13" s="5" t="inlineStr">
        <is>
          <t>未核实</t>
        </is>
      </c>
      <c r="F13" s="5" t="inlineStr">
        <is>
          <t>未核实</t>
        </is>
      </c>
      <c r="G13" s="5" t="inlineStr">
        <is>
          <t>2025 未核实</t>
        </is>
      </c>
      <c r="H13" s="5">
        <f>IFERROR(F13/说明与方法!$B$6,"")</f>
        <v/>
      </c>
      <c r="I13" s="5" t="inlineStr">
        <is>
          <t>未核实</t>
        </is>
      </c>
      <c r="J13" s="5" t="inlineStr">
        <is>
          <t>未核实</t>
        </is>
      </c>
      <c r="K13" s="5" t="n">
        <v>962.17</v>
      </c>
      <c r="L13" s="5" t="n">
        <v>10.49</v>
      </c>
      <c r="M13" s="5" t="n">
        <v>4747</v>
      </c>
      <c r="N13" s="7" t="inlineStr">
        <is>
          <t>特色工艺路线，不追先进制程因而不直接受 EUV 限制。8 英寸产能利用率超 90%，与联电、格芯在成熟制程正面竞争，差距相对可控。</t>
        </is>
      </c>
    </row>
    <row r="14">
      <c r="A14" s="5" t="inlineStr">
        <is>
          <t>华特气体</t>
        </is>
      </c>
      <c r="B14" s="5" t="inlineStr">
        <is>
          <t>688268.SH</t>
        </is>
      </c>
      <c r="C14" s="5" t="inlineStr">
        <is>
          <t>电子特气</t>
        </is>
      </c>
      <c r="D14" s="5" t="inlineStr">
        <is>
          <t>接近突围</t>
        </is>
      </c>
      <c r="E14" s="5" t="inlineStr">
        <is>
          <t>未核实</t>
        </is>
      </c>
      <c r="F14" s="5" t="inlineStr">
        <is>
          <t>未核实</t>
        </is>
      </c>
      <c r="G14" s="5" t="inlineStr">
        <is>
          <t>2025 未核实</t>
        </is>
      </c>
      <c r="H14" s="5">
        <f>IFERROR(F14/说明与方法!$B$6,"")</f>
        <v/>
      </c>
      <c r="I14" s="5" t="inlineStr">
        <is>
          <t>未核实</t>
        </is>
      </c>
      <c r="J14" s="5" t="inlineStr">
        <is>
          <t>未核实</t>
        </is>
      </c>
      <c r="K14" s="5" t="n">
        <v>159.1</v>
      </c>
      <c r="L14" s="5" t="n">
        <v>10.58</v>
      </c>
      <c r="M14" s="5" t="n">
        <v>199</v>
      </c>
      <c r="N14" s="7" t="inlineStr">
        <is>
          <t>电子特气整体国产化率约 30%。已通过多家主流晶圆厂认证（认证周期通常 2–3 年，构成真实壁垒）。高端品种如超纯氨、六氟化钨国产化率更低。</t>
        </is>
      </c>
    </row>
    <row r="15">
      <c r="A15" s="5" t="inlineStr">
        <is>
          <t>江化微</t>
        </is>
      </c>
      <c r="B15" s="5" t="inlineStr">
        <is>
          <t>603078.SH</t>
        </is>
      </c>
      <c r="C15" s="5" t="inlineStr">
        <is>
          <t>湿电子化学品</t>
        </is>
      </c>
      <c r="D15" s="5" t="inlineStr">
        <is>
          <t>接近突围</t>
        </is>
      </c>
      <c r="E15" s="5" t="inlineStr">
        <is>
          <t>未核实</t>
        </is>
      </c>
      <c r="F15" s="5" t="inlineStr">
        <is>
          <t>未核实</t>
        </is>
      </c>
      <c r="G15" s="5" t="inlineStr">
        <is>
          <t>2025 未核实</t>
        </is>
      </c>
      <c r="H15" s="5">
        <f>IFERROR(F15/说明与方法!$B$6,"")</f>
        <v/>
      </c>
      <c r="I15" s="5" t="inlineStr">
        <is>
          <t>未核实</t>
        </is>
      </c>
      <c r="J15" s="5" t="inlineStr">
        <is>
          <t>未核实</t>
        </is>
      </c>
      <c r="K15" s="5" t="n"/>
      <c r="L15" s="5" t="n"/>
      <c r="M15" s="5" t="n"/>
      <c r="N15" s="7" t="inlineStr">
        <is>
          <t>通用湿化学品国产化率高，G4/G5 超高纯等级仍依赖关东化学、Stella Chemifa。差距在纯度稳定性与金属离子控制。</t>
        </is>
      </c>
    </row>
    <row r="16">
      <c r="A16" s="5" t="inlineStr">
        <is>
          <t>寒武纪</t>
        </is>
      </c>
      <c r="B16" s="5" t="inlineStr">
        <is>
          <t>688256.SH</t>
        </is>
      </c>
      <c r="C16" s="5" t="inlineStr">
        <is>
          <t>AI 芯片</t>
        </is>
      </c>
      <c r="D16" s="5" t="inlineStr">
        <is>
          <t>接近突围</t>
        </is>
      </c>
      <c r="E16" s="5" t="inlineStr">
        <is>
          <t>已核实</t>
        </is>
      </c>
      <c r="F16" s="5" t="n">
        <v>64.97</v>
      </c>
      <c r="G16" s="5" t="inlineStr">
        <is>
          <t>2025 年报 +453.21%</t>
        </is>
      </c>
      <c r="H16" s="5">
        <f>IFERROR(F16/说明与方法!$B$6,"")</f>
        <v/>
      </c>
      <c r="I16" s="5" t="inlineStr">
        <is>
          <t>未核实</t>
        </is>
      </c>
      <c r="J16" s="5" t="n">
        <v>8</v>
      </c>
      <c r="K16" s="5" t="n">
        <v>208.43</v>
      </c>
      <c r="L16" s="5" t="n">
        <v>51.23</v>
      </c>
      <c r="M16" s="5" t="n">
        <v>6945</v>
      </c>
      <c r="N16" s="7" t="inlineStr">
        <is>
          <t>中国 AI 芯片销售额份额 7–9%（2026Q1），2025 营收同比 +453%。与英伟达的核心差距是软件生态——CUDA 迁移成本决定客户粘性。科创板首家万亿市值公司，估值已充分反映增长预期。</t>
        </is>
      </c>
    </row>
    <row r="17">
      <c r="A17" s="5" t="inlineStr">
        <is>
          <t>海光信息</t>
        </is>
      </c>
      <c r="B17" s="5" t="inlineStr">
        <is>
          <t>688041.SH</t>
        </is>
      </c>
      <c r="C17" s="5" t="inlineStr">
        <is>
          <t>服务器 CPU</t>
        </is>
      </c>
      <c r="D17" s="5" t="inlineStr">
        <is>
          <t>接近突围</t>
        </is>
      </c>
      <c r="E17" s="5" t="inlineStr">
        <is>
          <t>行业估算</t>
        </is>
      </c>
      <c r="F17" s="5" t="inlineStr">
        <is>
          <t>未核实</t>
        </is>
      </c>
      <c r="G17" s="5" t="inlineStr">
        <is>
          <t>2025 净利 25.42 亿</t>
        </is>
      </c>
      <c r="H17" s="5">
        <f>IFERROR(F17/说明与方法!$B$6,"")</f>
        <v/>
      </c>
      <c r="I17" s="5" t="inlineStr">
        <is>
          <t>未核实</t>
        </is>
      </c>
      <c r="J17" s="5" t="inlineStr">
        <is>
          <t>未核实</t>
        </is>
      </c>
      <c r="K17" s="5" t="n">
        <v>245.27</v>
      </c>
      <c r="L17" s="5" t="n">
        <v>28.46</v>
      </c>
      <c r="M17" s="5" t="n">
        <v>6686</v>
      </c>
      <c r="N17" s="7" t="inlineStr">
        <is>
          <t>x86 授权路线，生态兼容性是最大优势也是最大风险（授权可持续性）。与 AMD EPYC、Intel Xeon 在单核性能与制程上有代差，但在信创市场已形成规模。</t>
        </is>
      </c>
    </row>
    <row r="18">
      <c r="A18" s="5" t="inlineStr">
        <is>
          <t>拓荆科技</t>
        </is>
      </c>
      <c r="B18" s="5" t="inlineStr">
        <is>
          <t>688072.SH</t>
        </is>
      </c>
      <c r="C18" s="5" t="inlineStr">
        <is>
          <t>薄膜沉积</t>
        </is>
      </c>
      <c r="D18" s="5" t="inlineStr">
        <is>
          <t>追赶中</t>
        </is>
      </c>
      <c r="E18" s="5" t="inlineStr">
        <is>
          <t>未核实</t>
        </is>
      </c>
      <c r="F18" s="5" t="inlineStr">
        <is>
          <t>未核实</t>
        </is>
      </c>
      <c r="G18" s="5" t="inlineStr">
        <is>
          <t>2025 未核实</t>
        </is>
      </c>
      <c r="H18" s="5">
        <f>IFERROR(F18/说明与方法!$B$6,"")</f>
        <v/>
      </c>
      <c r="I18" s="5" t="inlineStr">
        <is>
          <t>未核实</t>
        </is>
      </c>
      <c r="J18" s="5" t="inlineStr">
        <is>
          <t>未核实</t>
        </is>
      </c>
      <c r="K18" s="5" t="n">
        <v>124.28</v>
      </c>
      <c r="L18" s="5" t="n">
        <v>28.2</v>
      </c>
      <c r="M18" s="5" t="n">
        <v>2044</v>
      </c>
      <c r="N18" s="7" t="inlineStr">
        <is>
          <t>PECVD 国内市占第一，是薄膜沉积的国产独苗。但薄膜沉积整体国产化率仅 5–10%，市场规模 282 亿美元（第二大环节）。ALD 与高深宽比填充仍依赖 AMAT/Lam/ASM International——市场大×渗透低，空间与难度同样大。</t>
        </is>
      </c>
    </row>
    <row r="19">
      <c r="A19" s="5" t="inlineStr">
        <is>
          <t>华海清科</t>
        </is>
      </c>
      <c r="B19" s="5" t="inlineStr">
        <is>
          <t>688120.SH</t>
        </is>
      </c>
      <c r="C19" s="5" t="inlineStr">
        <is>
          <t>CMP 设备</t>
        </is>
      </c>
      <c r="D19" s="5" t="inlineStr">
        <is>
          <t>追赶中</t>
        </is>
      </c>
      <c r="E19" s="5" t="inlineStr">
        <is>
          <t>已核实</t>
        </is>
      </c>
      <c r="F19" s="5" t="n">
        <v>31.94</v>
      </c>
      <c r="G19" s="5" t="inlineStr">
        <is>
          <t>2025Q1–Q3</t>
        </is>
      </c>
      <c r="H19" s="5">
        <f>IFERROR(F19/说明与方法!$B$6,"")</f>
        <v/>
      </c>
      <c r="I19" s="5" t="inlineStr">
        <is>
          <t>未核实</t>
        </is>
      </c>
      <c r="J19" s="5" t="n">
        <v>20</v>
      </c>
      <c r="K19" s="5" t="n">
        <v>123.59</v>
      </c>
      <c r="L19" s="5" t="n">
        <v>17.57</v>
      </c>
      <c r="M19" s="5" t="n">
        <v>1356</v>
      </c>
      <c r="N19" s="7" t="inlineStr">
        <is>
          <t>CMP 国内第一，2025 前三季营收 31.94 亿、行业第 7。成熟制程国产化率 15–25%、先进制程 &lt;10%，AMAT 与荏原主导。先进封装扩产会拉动平坦化需求。</t>
        </is>
      </c>
    </row>
    <row r="20">
      <c r="A20" s="5" t="inlineStr">
        <is>
          <t>中科飞测</t>
        </is>
      </c>
      <c r="B20" s="5" t="inlineStr">
        <is>
          <t>688361.SH</t>
        </is>
      </c>
      <c r="C20" s="5" t="inlineStr">
        <is>
          <t>量测检测</t>
        </is>
      </c>
      <c r="D20" s="5" t="inlineStr">
        <is>
          <t>追赶中</t>
        </is>
      </c>
      <c r="E20" s="5" t="inlineStr">
        <is>
          <t>未核实</t>
        </is>
      </c>
      <c r="F20" s="5" t="inlineStr">
        <is>
          <t>未核实</t>
        </is>
      </c>
      <c r="G20" s="5" t="inlineStr">
        <is>
          <t>2025 未核实</t>
        </is>
      </c>
      <c r="H20" s="5">
        <f>IFERROR(F20/说明与方法!$B$6,"")</f>
        <v/>
      </c>
      <c r="I20" s="5" t="inlineStr">
        <is>
          <t>未核实</t>
        </is>
      </c>
      <c r="J20" s="5" t="inlineStr">
        <is>
          <t>未核实</t>
        </is>
      </c>
      <c r="K20" s="5" t="n"/>
      <c r="L20" s="5" t="n">
        <v>24.16</v>
      </c>
      <c r="M20" s="5" t="n">
        <v>1225</v>
      </c>
      <c r="N20" s="7" t="inlineStr">
        <is>
          <t>KLA 是全球垄断度最高的设备商之一。公司覆盖缺陷检测与膜厚量测，先进节点的套刻精度量测与电子束检测基本空白。制程越先进，量测设备价值量占比越高，因此这一格的长期空间被低估。</t>
        </is>
      </c>
    </row>
    <row r="21">
      <c r="A21" s="5" t="inlineStr">
        <is>
          <t>芯源微</t>
        </is>
      </c>
      <c r="B21" s="5" t="inlineStr">
        <is>
          <t>688037.SH</t>
        </is>
      </c>
      <c r="C21" s="5" t="inlineStr">
        <is>
          <t>涂胶显影</t>
        </is>
      </c>
      <c r="D21" s="5" t="inlineStr">
        <is>
          <t>追赶中</t>
        </is>
      </c>
      <c r="E21" s="5" t="inlineStr">
        <is>
          <t>行业估算</t>
        </is>
      </c>
      <c r="F21" s="5" t="inlineStr">
        <is>
          <t>未核实</t>
        </is>
      </c>
      <c r="G21" s="5" t="inlineStr">
        <is>
          <t>2025 未核实</t>
        </is>
      </c>
      <c r="H21" s="5">
        <f>IFERROR(F21/说明与方法!$B$6,"")</f>
        <v/>
      </c>
      <c r="I21" s="5" t="inlineStr">
        <is>
          <t>未核实</t>
        </is>
      </c>
      <c r="J21" s="5" t="n">
        <v>12</v>
      </c>
      <c r="K21" s="5" t="n">
        <v>969.45</v>
      </c>
      <c r="L21" s="5" t="n">
        <v>24.42</v>
      </c>
      <c r="M21" s="5" t="n">
        <v>684</v>
      </c>
      <c r="N21" s="7" t="inlineStr">
        <is>
          <t>东京电子全球份额超 85%，垄断度极高。芯源微是国内唯一规模化供应商，成熟制程国产化率 10–15%，与光刻机联机的先进制程 track 尚未突破。</t>
        </is>
      </c>
    </row>
    <row r="22">
      <c r="A22" s="5" t="inlineStr">
        <is>
          <t>沪硅产业</t>
        </is>
      </c>
      <c r="B22" s="5" t="inlineStr">
        <is>
          <t>688126.SH</t>
        </is>
      </c>
      <c r="C22" s="5" t="inlineStr">
        <is>
          <t>半导体硅片</t>
        </is>
      </c>
      <c r="D22" s="5" t="inlineStr">
        <is>
          <t>追赶中</t>
        </is>
      </c>
      <c r="E22" s="5" t="inlineStr">
        <is>
          <t>已核实</t>
        </is>
      </c>
      <c r="F22" s="5" t="n">
        <v>24.39</v>
      </c>
      <c r="G22" s="5" t="inlineStr">
        <is>
          <t>2025 · 300mm 部分</t>
        </is>
      </c>
      <c r="H22" s="5">
        <f>IFERROR(F22/说明与方法!$B$6,"")</f>
        <v/>
      </c>
      <c r="I22" s="5" t="inlineStr">
        <is>
          <t>未核实</t>
        </is>
      </c>
      <c r="J22" s="5" t="inlineStr">
        <is>
          <t>未核实</t>
        </is>
      </c>
      <c r="K22" s="5" t="n">
        <v>-48.7</v>
      </c>
      <c r="L22" s="5" t="n">
        <v>5.16</v>
      </c>
      <c r="M22" s="5" t="n">
        <v>868</v>
      </c>
      <c r="N22" s="7" t="inlineStr">
        <is>
          <t>300mm 硅片销量 641.63 万片（+27.01%），但 2025 年净亏 15.08 亿——12 英寸国产化率仅 10%、行业价格战叠加产能爬坡。信越、SUMCO 在大直径低缺陷密度上仍有明显优势。8 英寸已实质替代（55%）。</t>
        </is>
      </c>
    </row>
    <row r="23">
      <c r="A23" s="5" t="inlineStr">
        <is>
          <t>南大光电</t>
        </is>
      </c>
      <c r="B23" s="5" t="inlineStr">
        <is>
          <t>300346.SZ</t>
        </is>
      </c>
      <c r="C23" s="5" t="inlineStr">
        <is>
          <t>光刻胶</t>
        </is>
      </c>
      <c r="D23" s="5" t="inlineStr">
        <is>
          <t>追赶中</t>
        </is>
      </c>
      <c r="E23" s="5" t="inlineStr">
        <is>
          <t>已核实</t>
        </is>
      </c>
      <c r="F23" s="5" t="inlineStr">
        <is>
          <t>未核实</t>
        </is>
      </c>
      <c r="G23" s="5" t="inlineStr">
        <is>
          <t>2025 营收 +18%</t>
        </is>
      </c>
      <c r="H23" s="5">
        <f>IFERROR(F23/说明与方法!$B$6,"")</f>
        <v/>
      </c>
      <c r="I23" s="5" t="inlineStr">
        <is>
          <t>未核实</t>
        </is>
      </c>
      <c r="J23" s="5" t="n">
        <v>2</v>
      </c>
      <c r="K23" s="5" t="n">
        <v>117.52</v>
      </c>
      <c r="L23" s="5" t="n">
        <v>11.37</v>
      </c>
      <c r="M23" s="5" t="n">
        <v>409</v>
      </c>
      <c r="N23" s="7" t="inlineStr">
        <is>
          <t>2025 年底成为国内首家 ArF 光刻胶量产企业，已通过中芯国际与长江存储验证——这是材料端最实质的突破。但 ArF 整体国产化率仍仅 2%，EUV 光刻胶尚在研发。JSR、东京应化、信越垄断。</t>
        </is>
      </c>
    </row>
    <row r="24">
      <c r="A24" s="5" t="inlineStr">
        <is>
          <t>安集科技</t>
        </is>
      </c>
      <c r="B24" s="5" t="inlineStr">
        <is>
          <t>688019.SH</t>
        </is>
      </c>
      <c r="C24" s="5" t="inlineStr">
        <is>
          <t>CMP 抛光液</t>
        </is>
      </c>
      <c r="D24" s="5" t="inlineStr">
        <is>
          <t>追赶中</t>
        </is>
      </c>
      <c r="E24" s="5" t="inlineStr">
        <is>
          <t>未核实</t>
        </is>
      </c>
      <c r="F24" s="5" t="inlineStr">
        <is>
          <t>未核实</t>
        </is>
      </c>
      <c r="G24" s="5" t="inlineStr">
        <is>
          <t>2025 未核实</t>
        </is>
      </c>
      <c r="H24" s="5">
        <f>IFERROR(F24/说明与方法!$B$6,"")</f>
        <v/>
      </c>
      <c r="I24" s="5" t="inlineStr">
        <is>
          <t>未核实</t>
        </is>
      </c>
      <c r="J24" s="5" t="inlineStr">
        <is>
          <t>未核实</t>
        </is>
      </c>
      <c r="K24" s="5" t="n">
        <v>69.51000000000001</v>
      </c>
      <c r="L24" s="5" t="n">
        <v>12.46</v>
      </c>
      <c r="M24" s="5" t="n">
        <v>572</v>
      </c>
      <c r="N24" s="7" t="inlineStr">
        <is>
          <t>抛光液国内领先，CMP 抛光材料整体国产化率 &lt;30%，是明确的卡脖子环节。Entegris（原 Cabot Microelectronics）与 Fujimi 主导。</t>
        </is>
      </c>
    </row>
    <row r="25">
      <c r="A25" s="5" t="inlineStr">
        <is>
          <t>鼎龙股份</t>
        </is>
      </c>
      <c r="B25" s="5" t="inlineStr">
        <is>
          <t>300054.SZ</t>
        </is>
      </c>
      <c r="C25" s="5" t="inlineStr">
        <is>
          <t>CMP 抛光垫</t>
        </is>
      </c>
      <c r="D25" s="5" t="inlineStr">
        <is>
          <t>追赶中</t>
        </is>
      </c>
      <c r="E25" s="5" t="inlineStr">
        <is>
          <t>行业估算</t>
        </is>
      </c>
      <c r="F25" s="5" t="inlineStr">
        <is>
          <t>未核实</t>
        </is>
      </c>
      <c r="G25" s="5" t="inlineStr">
        <is>
          <t>2025 未核实</t>
        </is>
      </c>
      <c r="H25" s="5">
        <f>IFERROR(F25/说明与方法!$B$6,"")</f>
        <v/>
      </c>
      <c r="I25" s="5" t="inlineStr">
        <is>
          <t>未核实</t>
        </is>
      </c>
      <c r="J25" s="5" t="inlineStr">
        <is>
          <t>未核实</t>
        </is>
      </c>
      <c r="K25" s="5" t="n">
        <v>89.2</v>
      </c>
      <c r="L25" s="5" t="n">
        <v>13.56</v>
      </c>
      <c r="M25" s="5" t="n">
        <v>740</v>
      </c>
      <c r="N25" s="7" t="inlineStr">
        <is>
          <t>抛光垫实现国产替代并维持 35–45% 高毛利——高毛利本身说明壁垒真实存在、竞争尚未充分。对标杜邦、陶氏。</t>
        </is>
      </c>
    </row>
    <row r="26">
      <c r="A26" s="5" t="inlineStr">
        <is>
          <t>华大九天</t>
        </is>
      </c>
      <c r="B26" s="5" t="inlineStr">
        <is>
          <t>301269.SZ</t>
        </is>
      </c>
      <c r="C26" s="5" t="inlineStr">
        <is>
          <t>EDA</t>
        </is>
      </c>
      <c r="D26" s="5" t="inlineStr">
        <is>
          <t>追赶中</t>
        </is>
      </c>
      <c r="E26" s="5" t="inlineStr">
        <is>
          <t>行业估算</t>
        </is>
      </c>
      <c r="F26" s="5" t="inlineStr">
        <is>
          <t>未核实</t>
        </is>
      </c>
      <c r="G26" s="5" t="inlineStr">
        <is>
          <t>2025 未核实</t>
        </is>
      </c>
      <c r="H26" s="5">
        <f>IFERROR(F26/说明与方法!$B$6,"")</f>
        <v/>
      </c>
      <c r="I26" s="5" t="inlineStr">
        <is>
          <t>未核实</t>
        </is>
      </c>
      <c r="J26" s="5" t="n">
        <v>7</v>
      </c>
      <c r="K26" s="5" t="n">
        <v>-2479.19</v>
      </c>
      <c r="L26" s="5" t="n">
        <v>10.36</v>
      </c>
      <c r="M26" s="5" t="n">
        <v>539</v>
      </c>
      <c r="N26" s="7" t="inlineStr">
        <is>
          <t>国内 EDA 份额约 7%（本土第一）。模拟全流程已可用，数字先进节点全流程仍是空白，国产 EDA 整体工艺支撑能力停在 14nm。全球 Synopsys 32% + Cadence 23% + Siemens 14% = 69%。</t>
        </is>
      </c>
    </row>
    <row r="27">
      <c r="A27" s="5" t="inlineStr">
        <is>
          <t>概伦电子</t>
        </is>
      </c>
      <c r="B27" s="5" t="inlineStr">
        <is>
          <t>688206.SH</t>
        </is>
      </c>
      <c r="C27" s="5" t="inlineStr">
        <is>
          <t>EDA</t>
        </is>
      </c>
      <c r="D27" s="5" t="inlineStr">
        <is>
          <t>追赶中</t>
        </is>
      </c>
      <c r="E27" s="5" t="inlineStr">
        <is>
          <t>未核实</t>
        </is>
      </c>
      <c r="F27" s="5" t="inlineStr">
        <is>
          <t>未核实</t>
        </is>
      </c>
      <c r="G27" s="5" t="inlineStr">
        <is>
          <t>2025 未核实</t>
        </is>
      </c>
      <c r="H27" s="5">
        <f>IFERROR(F27/说明与方法!$B$6,"")</f>
        <v/>
      </c>
      <c r="I27" s="5" t="inlineStr">
        <is>
          <t>未核实</t>
        </is>
      </c>
      <c r="J27" s="5" t="inlineStr">
        <is>
          <t>未核实</t>
        </is>
      </c>
      <c r="K27" s="5" t="n"/>
      <c r="L27" s="5" t="n"/>
      <c r="M27" s="5" t="n"/>
      <c r="N27" s="7" t="inlineStr">
        <is>
          <t>器件建模与特性测试是切入点，非全流程。对标 Synopsys、Cadence、Keysight 的相应模块。</t>
        </is>
      </c>
    </row>
    <row r="28">
      <c r="A28" s="5" t="inlineStr">
        <is>
          <t>广立微</t>
        </is>
      </c>
      <c r="B28" s="5" t="inlineStr">
        <is>
          <t>301095.SZ</t>
        </is>
      </c>
      <c r="C28" s="5" t="inlineStr">
        <is>
          <t>EDA</t>
        </is>
      </c>
      <c r="D28" s="5" t="inlineStr">
        <is>
          <t>追赶中</t>
        </is>
      </c>
      <c r="E28" s="5" t="inlineStr">
        <is>
          <t>未核实</t>
        </is>
      </c>
      <c r="F28" s="5" t="inlineStr">
        <is>
          <t>未核实</t>
        </is>
      </c>
      <c r="G28" s="5" t="inlineStr">
        <is>
          <t>2025 未核实</t>
        </is>
      </c>
      <c r="H28" s="5">
        <f>IFERROR(F28/说明与方法!$B$6,"")</f>
        <v/>
      </c>
      <c r="I28" s="5" t="inlineStr">
        <is>
          <t>未核实</t>
        </is>
      </c>
      <c r="J28" s="5" t="inlineStr">
        <is>
          <t>未核实</t>
        </is>
      </c>
      <c r="K28" s="5" t="n"/>
      <c r="L28" s="5" t="n"/>
      <c r="M28" s="5" t="n"/>
      <c r="N28" s="7" t="inlineStr">
        <is>
          <t>良率分析与晶圆级电性测试，对标 PDF Solutions。细分赛道，避开与三巨头正面竞争。</t>
        </is>
      </c>
    </row>
    <row r="29">
      <c r="A29" s="5" t="inlineStr">
        <is>
          <t>万业企业/凯世通</t>
        </is>
      </c>
      <c r="B29" s="5" t="inlineStr">
        <is>
          <t>600641.SH</t>
        </is>
      </c>
      <c r="C29" s="5" t="inlineStr">
        <is>
          <t>离子注入</t>
        </is>
      </c>
      <c r="D29" s="5" t="inlineStr">
        <is>
          <t>追赶中</t>
        </is>
      </c>
      <c r="E29" s="5" t="inlineStr">
        <is>
          <t>行业估算</t>
        </is>
      </c>
      <c r="F29" s="5" t="inlineStr">
        <is>
          <t>未核实</t>
        </is>
      </c>
      <c r="G29" s="5" t="inlineStr">
        <is>
          <t>2025 未核实</t>
        </is>
      </c>
      <c r="H29" s="5">
        <f>IFERROR(F29/说明与方法!$B$6,"")</f>
        <v/>
      </c>
      <c r="I29" s="5" t="inlineStr">
        <is>
          <t>未核实</t>
        </is>
      </c>
      <c r="J29" s="5" t="n">
        <v>14</v>
      </c>
      <c r="K29" s="5" t="n"/>
      <c r="L29" s="5" t="n"/>
      <c r="M29" s="5" t="n"/>
      <c r="N29" s="7" t="inlineStr">
        <is>
          <t>成熟制程离子注入国产化率 10–20%、先进 需分别考察设备验证、批量订单与上市公司业务结构，不能仅按概念归类。</t>
        </is>
      </c>
    </row>
    <row r="30">
      <c r="A30" s="5" t="inlineStr">
        <is>
          <t>精测电子</t>
        </is>
      </c>
      <c r="B30" s="5" t="inlineStr">
        <is>
          <t>300567.SZ</t>
        </is>
      </c>
      <c r="C30" s="5" t="inlineStr">
        <is>
          <t>量测检测</t>
        </is>
      </c>
      <c r="D30" s="5" t="inlineStr">
        <is>
          <t>追赶中</t>
        </is>
      </c>
      <c r="E30" s="5" t="inlineStr">
        <is>
          <t>未核实</t>
        </is>
      </c>
      <c r="F30" s="5" t="inlineStr">
        <is>
          <t>未核实</t>
        </is>
      </c>
      <c r="G30" s="5" t="inlineStr">
        <is>
          <t>2025 未核实</t>
        </is>
      </c>
      <c r="H30" s="5">
        <f>IFERROR(F30/说明与方法!$B$6,"")</f>
        <v/>
      </c>
      <c r="I30" s="5" t="inlineStr">
        <is>
          <t>未核实</t>
        </is>
      </c>
      <c r="J30" s="5" t="inlineStr">
        <is>
          <t>未核实</t>
        </is>
      </c>
      <c r="K30" s="5" t="n"/>
      <c r="L30" s="5" t="n"/>
      <c r="M30" s="5" t="n"/>
      <c r="N30" s="7" t="inlineStr">
        <is>
          <t>通过子公司布局半导体量测。公司还包含显示、新能源检测业务，并非纯半导体设备标的，用整体营收算半导体份额会显著高估。</t>
        </is>
      </c>
    </row>
    <row r="31">
      <c r="A31" s="5" t="inlineStr">
        <is>
          <t>清溢光电</t>
        </is>
      </c>
      <c r="B31" s="5" t="inlineStr">
        <is>
          <t>688138.SH</t>
        </is>
      </c>
      <c r="C31" s="5" t="inlineStr">
        <is>
          <t>掩膜版</t>
        </is>
      </c>
      <c r="D31" s="5" t="inlineStr">
        <is>
          <t>追赶中</t>
        </is>
      </c>
      <c r="E31" s="5" t="inlineStr">
        <is>
          <t>行业估算</t>
        </is>
      </c>
      <c r="F31" s="5" t="inlineStr">
        <is>
          <t>未核实</t>
        </is>
      </c>
      <c r="G31" s="5" t="inlineStr">
        <is>
          <t>2025 未核实</t>
        </is>
      </c>
      <c r="H31" s="5">
        <f>IFERROR(F31/说明与方法!$B$6,"")</f>
        <v/>
      </c>
      <c r="I31" s="5" t="inlineStr">
        <is>
          <t>未核实</t>
        </is>
      </c>
      <c r="J31" s="5" t="n">
        <v>15</v>
      </c>
      <c r="K31" s="5" t="n"/>
      <c r="L31" s="5" t="n"/>
      <c r="M31" s="5" t="n"/>
      <c r="N31" s="7" t="inlineStr">
        <is>
          <t>覆盖平板显示与成熟制程半导体掩膜版，高端半导体掩膜版尚未突破。Photronics、Hoya、Toppan 主导。</t>
        </is>
      </c>
    </row>
    <row r="32">
      <c r="A32" s="5" t="inlineStr">
        <is>
          <t>深南电路</t>
        </is>
      </c>
      <c r="B32" s="5" t="inlineStr">
        <is>
          <t>002916.SZ</t>
        </is>
      </c>
      <c r="C32" s="5" t="inlineStr">
        <is>
          <t>封装基板</t>
        </is>
      </c>
      <c r="D32" s="5" t="inlineStr">
        <is>
          <t>追赶中</t>
        </is>
      </c>
      <c r="E32" s="5" t="inlineStr">
        <is>
          <t>未核实</t>
        </is>
      </c>
      <c r="F32" s="5" t="inlineStr">
        <is>
          <t>未核实</t>
        </is>
      </c>
      <c r="G32" s="5" t="inlineStr">
        <is>
          <t>2025 未核实</t>
        </is>
      </c>
      <c r="H32" s="5">
        <f>IFERROR(F32/说明与方法!$B$6,"")</f>
        <v/>
      </c>
      <c r="I32" s="5" t="inlineStr">
        <is>
          <t>未核实</t>
        </is>
      </c>
      <c r="J32" s="5" t="inlineStr">
        <is>
          <t>未核实</t>
        </is>
      </c>
      <c r="K32" s="5" t="n"/>
      <c r="L32" s="5" t="n"/>
      <c r="M32" s="5" t="n"/>
      <c r="N32" s="7" t="inlineStr">
        <is>
          <t>AI 芯片带动 ABF 载板需求暴增，是受益方向。高层数 ABF 载板仍由揖斐电、新光、欣兴主导，国产化率约 30%。</t>
        </is>
      </c>
    </row>
    <row r="33">
      <c r="A33" s="5" t="inlineStr">
        <is>
          <t>兴森科技</t>
        </is>
      </c>
      <c r="B33" s="5" t="inlineStr">
        <is>
          <t>002436.SZ</t>
        </is>
      </c>
      <c r="C33" s="5" t="inlineStr">
        <is>
          <t>封装基板</t>
        </is>
      </c>
      <c r="D33" s="5" t="inlineStr">
        <is>
          <t>追赶中</t>
        </is>
      </c>
      <c r="E33" s="5" t="inlineStr">
        <is>
          <t>未核实</t>
        </is>
      </c>
      <c r="F33" s="5" t="inlineStr">
        <is>
          <t>未核实</t>
        </is>
      </c>
      <c r="G33" s="5" t="inlineStr">
        <is>
          <t>2025 未核实</t>
        </is>
      </c>
      <c r="H33" s="5">
        <f>IFERROR(F33/说明与方法!$B$6,"")</f>
        <v/>
      </c>
      <c r="I33" s="5" t="inlineStr">
        <is>
          <t>未核实</t>
        </is>
      </c>
      <c r="J33" s="5" t="inlineStr">
        <is>
          <t>未核实</t>
        </is>
      </c>
      <c r="K33" s="5" t="n"/>
      <c r="L33" s="5" t="n"/>
      <c r="M33" s="5" t="n"/>
      <c r="N33" s="7" t="inlineStr">
        <is>
          <t>IC 封装基板切入者，与深南电路同赛道。差距在高层数与良率。</t>
        </is>
      </c>
    </row>
    <row r="34">
      <c r="A34" s="5" t="inlineStr">
        <is>
          <t>长川科技</t>
        </is>
      </c>
      <c r="B34" s="5" t="inlineStr">
        <is>
          <t>300604.SZ</t>
        </is>
      </c>
      <c r="C34" s="5" t="inlineStr">
        <is>
          <t>测试设备</t>
        </is>
      </c>
      <c r="D34" s="5" t="inlineStr">
        <is>
          <t>追赶中</t>
        </is>
      </c>
      <c r="E34" s="5" t="inlineStr">
        <is>
          <t>未核实</t>
        </is>
      </c>
      <c r="F34" s="5" t="inlineStr">
        <is>
          <t>未核实</t>
        </is>
      </c>
      <c r="G34" s="5" t="inlineStr">
        <is>
          <t>2025 未核实</t>
        </is>
      </c>
      <c r="H34" s="5">
        <f>IFERROR(F34/说明与方法!$B$6,"")</f>
        <v/>
      </c>
      <c r="I34" s="5" t="inlineStr">
        <is>
          <t>未核实</t>
        </is>
      </c>
      <c r="J34" s="5" t="inlineStr">
        <is>
          <t>未核实</t>
        </is>
      </c>
      <c r="K34" s="5" t="n"/>
      <c r="L34" s="5" t="n"/>
      <c r="M34" s="5" t="n"/>
      <c r="N34" s="7" t="inlineStr">
        <is>
          <t>测试机与分选机。Advantest、Teradyne 双寡头，SoC 高端测试机与 HBM 测试是短板。</t>
        </is>
      </c>
    </row>
    <row r="35">
      <c r="A35" s="5" t="inlineStr">
        <is>
          <t>华峰测控</t>
        </is>
      </c>
      <c r="B35" s="5" t="inlineStr">
        <is>
          <t>688200.SH</t>
        </is>
      </c>
      <c r="C35" s="5" t="inlineStr">
        <is>
          <t>测试设备</t>
        </is>
      </c>
      <c r="D35" s="5" t="inlineStr">
        <is>
          <t>追赶中</t>
        </is>
      </c>
      <c r="E35" s="5" t="inlineStr">
        <is>
          <t>未核实</t>
        </is>
      </c>
      <c r="F35" s="5" t="inlineStr">
        <is>
          <t>未核实</t>
        </is>
      </c>
      <c r="G35" s="5" t="inlineStr">
        <is>
          <t>2025 未核实</t>
        </is>
      </c>
      <c r="H35" s="5">
        <f>IFERROR(F35/说明与方法!$B$6,"")</f>
        <v/>
      </c>
      <c r="I35" s="5" t="inlineStr">
        <is>
          <t>未核实</t>
        </is>
      </c>
      <c r="J35" s="5" t="inlineStr">
        <is>
          <t>未核实</t>
        </is>
      </c>
      <c r="K35" s="5" t="n"/>
      <c r="L35" s="5" t="n"/>
      <c r="M35" s="5" t="n"/>
      <c r="N35" s="7" t="inlineStr">
        <is>
          <t>模拟与功率测试机国内领先，是国产测试设备中壁垒较高的细分。SoC 测试仍与泰瑞达有差距。</t>
        </is>
      </c>
    </row>
    <row r="36">
      <c r="A36" s="5" t="inlineStr">
        <is>
          <t>通富微电</t>
        </is>
      </c>
      <c r="B36" s="5" t="inlineStr">
        <is>
          <t>002156.SZ</t>
        </is>
      </c>
      <c r="C36" s="5" t="inlineStr">
        <is>
          <t>封装测试</t>
        </is>
      </c>
      <c r="D36" s="5" t="inlineStr">
        <is>
          <t>追赶中</t>
        </is>
      </c>
      <c r="E36" s="5" t="inlineStr">
        <is>
          <t>未核实</t>
        </is>
      </c>
      <c r="F36" s="5" t="inlineStr">
        <is>
          <t>未核实</t>
        </is>
      </c>
      <c r="G36" s="5" t="inlineStr">
        <is>
          <t>2025 未核实</t>
        </is>
      </c>
      <c r="H36" s="5">
        <f>IFERROR(F36/说明与方法!$B$6,"")</f>
        <v/>
      </c>
      <c r="I36" s="5" t="inlineStr">
        <is>
          <t>未核实</t>
        </is>
      </c>
      <c r="J36" s="5" t="inlineStr">
        <is>
          <t>未核实</t>
        </is>
      </c>
      <c r="K36" s="5" t="n">
        <v>65.95999999999999</v>
      </c>
      <c r="L36" s="5" t="n">
        <v>6.09</v>
      </c>
      <c r="M36" s="5" t="n"/>
      <c r="N36" s="7" t="inlineStr">
        <is>
          <t>AMD 的主要封测合作方，CPU/GPU 封测经验是差异化优势。先进封装能力与台积电 CoWoS 仍有明显差距。</t>
        </is>
      </c>
    </row>
    <row r="37">
      <c r="A37" s="5" t="inlineStr">
        <is>
          <t>兆易创新</t>
        </is>
      </c>
      <c r="B37" s="5" t="inlineStr">
        <is>
          <t>603986.SH</t>
        </is>
      </c>
      <c r="C37" s="5" t="inlineStr">
        <is>
          <t>利基存储</t>
        </is>
      </c>
      <c r="D37" s="5" t="inlineStr">
        <is>
          <t>追赶中</t>
        </is>
      </c>
      <c r="E37" s="5" t="inlineStr">
        <is>
          <t>未核实</t>
        </is>
      </c>
      <c r="F37" s="5" t="inlineStr">
        <is>
          <t>未核实</t>
        </is>
      </c>
      <c r="G37" s="5" t="inlineStr">
        <is>
          <t>2025 未核实</t>
        </is>
      </c>
      <c r="H37" s="5">
        <f>IFERROR(F37/说明与方法!$B$6,"")</f>
        <v/>
      </c>
      <c r="I37" s="5" t="inlineStr">
        <is>
          <t>未核实</t>
        </is>
      </c>
      <c r="J37" s="5" t="inlineStr">
        <is>
          <t>未核实</t>
        </is>
      </c>
      <c r="K37" s="5" t="n">
        <v>100.86</v>
      </c>
      <c r="L37" s="5" t="n">
        <v>11.47</v>
      </c>
      <c r="M37" s="5" t="n">
        <v>2899</v>
      </c>
      <c r="N37" s="7" t="inlineStr">
        <is>
          <t>NOR Flash 与 MCU 为主，对标华邦、旺宏、英飞凌。不是三星、海力士意义上的主流大宗 DRAM 厂商，与长鑫不在同一价值层级。</t>
        </is>
      </c>
    </row>
    <row r="38">
      <c r="A38" s="5" t="inlineStr">
        <is>
          <t>摩尔线程</t>
        </is>
      </c>
      <c r="B38" s="5" t="inlineStr">
        <is>
          <t>688795.SH</t>
        </is>
      </c>
      <c r="C38" s="5" t="inlineStr">
        <is>
          <t>AI 芯片</t>
        </is>
      </c>
      <c r="D38" s="5" t="inlineStr">
        <is>
          <t>追赶中</t>
        </is>
      </c>
      <c r="E38" s="5" t="inlineStr">
        <is>
          <t>已核实</t>
        </is>
      </c>
      <c r="F38" s="5" t="n">
        <v>17.36</v>
      </c>
      <c r="G38" s="5" t="inlineStr">
        <is>
          <t>2026H1 +147.42%</t>
        </is>
      </c>
      <c r="H38" s="5">
        <f>IFERROR(F38/说明与方法!$B$6,"")</f>
        <v/>
      </c>
      <c r="I38" s="5" t="inlineStr">
        <is>
          <t>未核实</t>
        </is>
      </c>
      <c r="J38" s="5" t="inlineStr">
        <is>
          <t>未核实</t>
        </is>
      </c>
      <c r="K38" s="5" t="n">
        <v>-362.94</v>
      </c>
      <c r="L38" s="5" t="n">
        <v>22.1</v>
      </c>
      <c r="M38" s="5" t="n">
        <v>2691</v>
      </c>
      <c r="N38" s="7" t="inlineStr">
        <is>
          <t>2026H1 营收 17.36 亿、毛利 9.89 亿（+103.78%），已超 2025 全年。国产 GPU 第一股。与英伟达差距同样集中在制程、HBM 与生态；相对昇腾的差距在客户规模与集群验证。</t>
        </is>
      </c>
    </row>
    <row r="39">
      <c r="A39" s="5" t="inlineStr">
        <is>
          <t>沐曦股份</t>
        </is>
      </c>
      <c r="B39" s="5" t="inlineStr">
        <is>
          <t>688802.SH</t>
        </is>
      </c>
      <c r="C39" s="5" t="inlineStr">
        <is>
          <t>AI 芯片</t>
        </is>
      </c>
      <c r="D39" s="5" t="inlineStr">
        <is>
          <t>追赶中</t>
        </is>
      </c>
      <c r="E39" s="5" t="inlineStr">
        <is>
          <t>未核实</t>
        </is>
      </c>
      <c r="F39" s="5" t="inlineStr">
        <is>
          <t>未核实</t>
        </is>
      </c>
      <c r="G39" s="5" t="inlineStr">
        <is>
          <t>2025 未核实</t>
        </is>
      </c>
      <c r="H39" s="5">
        <f>IFERROR(F39/说明与方法!$B$6,"")</f>
        <v/>
      </c>
      <c r="I39" s="5" t="inlineStr">
        <is>
          <t>未核实</t>
        </is>
      </c>
      <c r="J39" s="5" t="inlineStr">
        <is>
          <t>未核实</t>
        </is>
      </c>
      <c r="K39" s="5" t="n">
        <v>-436.41</v>
      </c>
      <c r="L39" s="5" t="n">
        <v>21.85</v>
      </c>
      <c r="M39" s="5" t="n">
        <v>2862</v>
      </c>
      <c r="N39" s="7" t="inlineStr">
        <is>
          <t>国产 GPU 四小龙之一，上市首日 +692.95%。六份原始回答全部遗漏此公司。技术差距与摩尔线程类似，估值同样已充分反映预期。</t>
        </is>
      </c>
    </row>
    <row r="40">
      <c r="A40" s="5" t="inlineStr">
        <is>
          <t>壁仞科技</t>
        </is>
      </c>
      <c r="B40" s="5" t="inlineStr">
        <is>
          <t>06082.HK</t>
        </is>
      </c>
      <c r="C40" s="5" t="inlineStr">
        <is>
          <t>AI 芯片</t>
        </is>
      </c>
      <c r="D40" s="5" t="inlineStr">
        <is>
          <t>追赶中</t>
        </is>
      </c>
      <c r="E40" s="5" t="inlineStr">
        <is>
          <t>未核实</t>
        </is>
      </c>
      <c r="F40" s="5" t="inlineStr">
        <is>
          <t>未核实</t>
        </is>
      </c>
      <c r="G40" s="5" t="inlineStr">
        <is>
          <t>2025 未核实</t>
        </is>
      </c>
      <c r="H40" s="5">
        <f>IFERROR(F40/说明与方法!$B$6,"")</f>
        <v/>
      </c>
      <c r="I40" s="5" t="inlineStr">
        <is>
          <t>未核实</t>
        </is>
      </c>
      <c r="J40" s="5" t="inlineStr">
        <is>
          <t>未核实</t>
        </is>
      </c>
      <c r="K40" s="5" t="n"/>
      <c r="L40" s="5" t="n"/>
      <c r="M40" s="5" t="n"/>
      <c r="N40" s="7" t="inlineStr">
        <is>
          <t>港股 GPU 第一股，18C 机制下最大规模新股（募资 55.83 亿港元）。差距同上。港股上市使其成为境外资金可直接参与的国产 GPU 标的。</t>
        </is>
      </c>
    </row>
    <row r="41">
      <c r="A41" s="5" t="inlineStr">
        <is>
          <t>龙芯中科</t>
        </is>
      </c>
      <c r="B41" s="5" t="inlineStr">
        <is>
          <t>688047.SH</t>
        </is>
      </c>
      <c r="C41" s="5" t="inlineStr">
        <is>
          <t>CPU</t>
        </is>
      </c>
      <c r="D41" s="5" t="inlineStr">
        <is>
          <t>追赶中</t>
        </is>
      </c>
      <c r="E41" s="5" t="inlineStr">
        <is>
          <t>未核实</t>
        </is>
      </c>
      <c r="F41" s="5" t="inlineStr">
        <is>
          <t>未核实</t>
        </is>
      </c>
      <c r="G41" s="5" t="inlineStr">
        <is>
          <t>2025 未核实</t>
        </is>
      </c>
      <c r="H41" s="5">
        <f>IFERROR(F41/说明与方法!$B$6,"")</f>
        <v/>
      </c>
      <c r="I41" s="5" t="inlineStr">
        <is>
          <t>未核实</t>
        </is>
      </c>
      <c r="J41" s="5" t="inlineStr">
        <is>
          <t>未核实</t>
        </is>
      </c>
      <c r="K41" s="5" t="n"/>
      <c r="L41" s="5" t="n"/>
      <c r="M41" s="5" t="n"/>
      <c r="N41" s="7" t="inlineStr">
        <is>
          <t>LoongArch 自主指令集，自主度最高但生态最小——与海光的 x86 兼容路线是两种权衡。性能与 Intel/AMD 主流产品有明显代差。</t>
        </is>
      </c>
    </row>
    <row r="42">
      <c r="A42" s="5" t="inlineStr">
        <is>
          <t>新易盛</t>
        </is>
      </c>
      <c r="B42" s="5" t="inlineStr">
        <is>
          <t>300502.SZ</t>
        </is>
      </c>
      <c r="C42" s="5" t="inlineStr">
        <is>
          <t>光模块</t>
        </is>
      </c>
      <c r="D42" s="5" t="inlineStr">
        <is>
          <t>追赶中</t>
        </is>
      </c>
      <c r="E42" s="5" t="inlineStr">
        <is>
          <t>未核实</t>
        </is>
      </c>
      <c r="F42" s="5" t="inlineStr">
        <is>
          <t>未核实</t>
        </is>
      </c>
      <c r="G42" s="5" t="inlineStr">
        <is>
          <t>2025 未核实</t>
        </is>
      </c>
      <c r="H42" s="5">
        <f>IFERROR(F42/说明与方法!$B$6,"")</f>
        <v/>
      </c>
      <c r="I42" s="5" t="inlineStr">
        <is>
          <t>未核实</t>
        </is>
      </c>
      <c r="J42" s="5" t="inlineStr">
        <is>
          <t>未核实</t>
        </is>
      </c>
      <c r="K42" s="5" t="n">
        <v>55.59</v>
      </c>
      <c r="L42" s="5" t="n">
        <v>29.3</v>
      </c>
      <c r="M42" s="5" t="n">
        <v>5970</v>
      </c>
      <c r="N42" s="7" t="inlineStr">
        <is>
          <t>⚠ 谨慎层。技术上与海外无代差，但同样高度依赖北美云厂商资本开支，属全球 AI capex 链而非国产自主可控链。</t>
        </is>
      </c>
    </row>
    <row r="43">
      <c r="A43" s="5" t="inlineStr">
        <is>
          <t>浪潮信息</t>
        </is>
      </c>
      <c r="B43" s="5" t="inlineStr">
        <is>
          <t>000977.SZ</t>
        </is>
      </c>
      <c r="C43" s="5" t="inlineStr">
        <is>
          <t>AI 服务器</t>
        </is>
      </c>
      <c r="D43" s="5" t="inlineStr">
        <is>
          <t>追赶中</t>
        </is>
      </c>
      <c r="E43" s="5" t="inlineStr">
        <is>
          <t>未核实</t>
        </is>
      </c>
      <c r="F43" s="5" t="inlineStr">
        <is>
          <t>未核实</t>
        </is>
      </c>
      <c r="G43" s="5" t="inlineStr">
        <is>
          <t>2025 未核实</t>
        </is>
      </c>
      <c r="H43" s="5">
        <f>IFERROR(F43/说明与方法!$B$6,"")</f>
        <v/>
      </c>
      <c r="I43" s="5" t="inlineStr">
        <is>
          <t>未核实</t>
        </is>
      </c>
      <c r="J43" s="5" t="inlineStr">
        <is>
          <t>未核实</t>
        </is>
      </c>
      <c r="K43" s="5" t="n">
        <v>43.12</v>
      </c>
      <c r="L43" s="5" t="n">
        <v>4.94</v>
      </c>
      <c r="M43" s="5" t="n">
        <v>1102</v>
      </c>
      <c r="N43" s="7" t="inlineStr">
        <is>
          <t>整机集成环节，技术壁垒相对低、利润率薄。对标戴尔、慧与、超微，差距不在技术而在供应链议价与全球渠道。</t>
        </is>
      </c>
    </row>
    <row r="44">
      <c r="A44" s="5" t="inlineStr">
        <is>
          <t>工业富联</t>
        </is>
      </c>
      <c r="B44" s="5" t="inlineStr">
        <is>
          <t>601138.SH</t>
        </is>
      </c>
      <c r="C44" s="5" t="inlineStr">
        <is>
          <t>服务器代工</t>
        </is>
      </c>
      <c r="D44" s="5" t="inlineStr">
        <is>
          <t>追赶中</t>
        </is>
      </c>
      <c r="E44" s="5" t="inlineStr">
        <is>
          <t>未核实</t>
        </is>
      </c>
      <c r="F44" s="5" t="inlineStr">
        <is>
          <t>未核实</t>
        </is>
      </c>
      <c r="G44" s="5" t="inlineStr">
        <is>
          <t>2025 未核实</t>
        </is>
      </c>
      <c r="H44" s="5">
        <f>IFERROR(F44/说明与方法!$B$6,"")</f>
        <v/>
      </c>
      <c r="I44" s="5" t="inlineStr">
        <is>
          <t>未核实</t>
        </is>
      </c>
      <c r="J44" s="5" t="inlineStr">
        <is>
          <t>未核实</t>
        </is>
      </c>
      <c r="K44" s="5" t="n">
        <v>27.75</v>
      </c>
      <c r="L44" s="5" t="n">
        <v>7.41</v>
      </c>
      <c r="M44" s="5" t="n">
        <v>13018</v>
      </c>
      <c r="N44" s="7" t="inlineStr">
        <is>
          <t>⚠ 组装集成，利润率低且受地缘博弈影响。营收含大量非 AI 业务，用整体营收算 AI 份额会严重高估。</t>
        </is>
      </c>
    </row>
    <row r="45">
      <c r="A45" s="5" t="inlineStr">
        <is>
          <t>达梦数据</t>
        </is>
      </c>
      <c r="B45" s="5" t="inlineStr">
        <is>
          <t>688692.SH</t>
        </is>
      </c>
      <c r="C45" s="5" t="inlineStr">
        <is>
          <t>数据库</t>
        </is>
      </c>
      <c r="D45" s="5" t="inlineStr">
        <is>
          <t>追赶中</t>
        </is>
      </c>
      <c r="E45" s="5" t="inlineStr">
        <is>
          <t>未核实</t>
        </is>
      </c>
      <c r="F45" s="5" t="inlineStr">
        <is>
          <t>未核实</t>
        </is>
      </c>
      <c r="G45" s="5" t="inlineStr">
        <is>
          <t>2025 未核实</t>
        </is>
      </c>
      <c r="H45" s="5">
        <f>IFERROR(F45/说明与方法!$B$6,"")</f>
        <v/>
      </c>
      <c r="I45" s="5" t="inlineStr">
        <is>
          <t>未核实</t>
        </is>
      </c>
      <c r="J45" s="5" t="inlineStr">
        <is>
          <t>未核实</t>
        </is>
      </c>
      <c r="K45" s="5" t="n">
        <v>47.34</v>
      </c>
      <c r="L45" s="5" t="n">
        <v>6.94</v>
      </c>
      <c r="M45" s="5" t="n">
        <v>270</v>
      </c>
      <c r="N45" s="7" t="inlineStr">
        <is>
          <t>党政与金融信创场景已形成规模，商业市场仍由 Oracle 主导。差距在生态而非功能：迁移成本、第三方软件兼容、开发者规模。</t>
        </is>
      </c>
    </row>
    <row r="46">
      <c r="A46" s="5" t="inlineStr">
        <is>
          <t>中控技术</t>
        </is>
      </c>
      <c r="B46" s="5" t="inlineStr">
        <is>
          <t>688777.SH</t>
        </is>
      </c>
      <c r="C46" s="5" t="inlineStr">
        <is>
          <t>工业软件</t>
        </is>
      </c>
      <c r="D46" s="5" t="inlineStr">
        <is>
          <t>追赶中</t>
        </is>
      </c>
      <c r="E46" s="5" t="inlineStr">
        <is>
          <t>未核实</t>
        </is>
      </c>
      <c r="F46" s="5" t="inlineStr">
        <is>
          <t>未核实</t>
        </is>
      </c>
      <c r="G46" s="5" t="inlineStr">
        <is>
          <t>2025 未核实</t>
        </is>
      </c>
      <c r="H46" s="5">
        <f>IFERROR(F46/说明与方法!$B$6,"")</f>
        <v/>
      </c>
      <c r="I46" s="5" t="inlineStr">
        <is>
          <t>未核实</t>
        </is>
      </c>
      <c r="J46" s="5" t="inlineStr">
        <is>
          <t>未核实</t>
        </is>
      </c>
      <c r="K46" s="5" t="n"/>
      <c r="L46" s="5" t="n"/>
      <c r="M46" s="5" t="n"/>
      <c r="N46" s="7" t="inlineStr">
        <is>
          <t>DCS 国内领先，与霍尼韦尔、艾默生、罗克韦尔的差距在高端流程行业的可靠性积累与全球案例库。</t>
        </is>
      </c>
    </row>
    <row r="47">
      <c r="A47" s="5" t="inlineStr">
        <is>
          <t>上海微电子 SMEE</t>
        </is>
      </c>
      <c r="B47" s="5" t="inlineStr">
        <is>
          <t>未上市</t>
        </is>
      </c>
      <c r="C47" s="5" t="inlineStr">
        <is>
          <t>光刻机</t>
        </is>
      </c>
      <c r="D47" s="5" t="inlineStr">
        <is>
          <t>被卡死</t>
        </is>
      </c>
      <c r="E47" s="5" t="inlineStr">
        <is>
          <t>已核实</t>
        </is>
      </c>
      <c r="F47" s="5" t="inlineStr">
        <is>
          <t>未核实</t>
        </is>
      </c>
      <c r="G47" s="5" t="inlineStr">
        <is>
          <t>未披露</t>
        </is>
      </c>
      <c r="H47" s="5">
        <f>IFERROR(F47/说明与方法!$B$6,"")</f>
        <v/>
      </c>
      <c r="I47" s="5" t="inlineStr">
        <is>
          <t>未核实</t>
        </is>
      </c>
      <c r="J47" s="5" t="n">
        <v>4</v>
      </c>
      <c r="K47" s="5" t="n"/>
      <c r="L47" s="5" t="n"/>
      <c r="M47" s="5" t="n"/>
      <c r="N47" s="7" t="inlineStr">
        <is>
          <t>全表差距最大的一家。SSA800 28nm 浸没式 DUV 2026 年初交付中芯上机测试，良率超 90%、国产化率超 85%，可支持 7nm 多重曝光——这是真进展。但产能 10 片/小时 vs ASML 170 片/小时，EUV 无产品，业界估计代差约 8 年。母公司短期无上市计划，分拆芯上微装拟 2027 报科创板。</t>
        </is>
      </c>
    </row>
    <row r="48">
      <c r="A48" s="5" t="inlineStr">
        <is>
          <t>彤程新材</t>
        </is>
      </c>
      <c r="B48" s="5" t="inlineStr">
        <is>
          <t>603650.SH</t>
        </is>
      </c>
      <c r="C48" s="5" t="inlineStr">
        <is>
          <t>光刻胶</t>
        </is>
      </c>
      <c r="D48" s="5" t="inlineStr">
        <is>
          <t>被卡死</t>
        </is>
      </c>
      <c r="E48" s="5" t="inlineStr">
        <is>
          <t>未核实</t>
        </is>
      </c>
      <c r="F48" s="5" t="inlineStr">
        <is>
          <t>未核实</t>
        </is>
      </c>
      <c r="G48" s="5" t="inlineStr">
        <is>
          <t>2025 未核实</t>
        </is>
      </c>
      <c r="H48" s="5">
        <f>IFERROR(F48/说明与方法!$B$6,"")</f>
        <v/>
      </c>
      <c r="I48" s="5" t="inlineStr">
        <is>
          <t>未核实</t>
        </is>
      </c>
      <c r="J48" s="5" t="inlineStr">
        <is>
          <t>未核实</t>
        </is>
      </c>
      <c r="K48" s="5" t="n"/>
      <c r="L48" s="5" t="n"/>
      <c r="M48" s="5" t="n"/>
      <c r="N48" s="7" t="inlineStr">
        <is>
          <t>半导体光刻胶整体国产化率 &lt;10%，KrF 仅 10%、ArF 2%、EUV 研发阶段。这是材料端分层最陡峭、差距最大的一格。</t>
        </is>
      </c>
    </row>
    <row r="49">
      <c r="A49" s="5" t="inlineStr">
        <is>
          <t>晶瑞电材</t>
        </is>
      </c>
      <c r="B49" s="5" t="inlineStr">
        <is>
          <t>300655.SZ</t>
        </is>
      </c>
      <c r="C49" s="5" t="inlineStr">
        <is>
          <t>光刻胶</t>
        </is>
      </c>
      <c r="D49" s="5" t="inlineStr">
        <is>
          <t>被卡死</t>
        </is>
      </c>
      <c r="E49" s="5" t="inlineStr">
        <is>
          <t>未核实</t>
        </is>
      </c>
      <c r="F49" s="5" t="inlineStr">
        <is>
          <t>未核实</t>
        </is>
      </c>
      <c r="G49" s="5" t="inlineStr">
        <is>
          <t>2025 未核实</t>
        </is>
      </c>
      <c r="H49" s="5">
        <f>IFERROR(F49/说明与方法!$B$6,"")</f>
        <v/>
      </c>
      <c r="I49" s="5" t="inlineStr">
        <is>
          <t>未核实</t>
        </is>
      </c>
      <c r="J49" s="5" t="inlineStr">
        <is>
          <t>未核实</t>
        </is>
      </c>
      <c r="K49" s="5" t="n"/>
      <c r="L49" s="5" t="n"/>
      <c r="M49" s="5" t="n"/>
      <c r="N49" s="7" t="inlineStr">
        <is>
          <t>同上。g/i 线光刻胶国产化率 30% 尚可，KrF/ArF 及以上差距显著。</t>
        </is>
      </c>
    </row>
    <row r="50">
      <c r="A50" s="5" t="inlineStr">
        <is>
          <t>芯华章</t>
        </is>
      </c>
      <c r="B50" s="5" t="inlineStr">
        <is>
          <t>未上市</t>
        </is>
      </c>
      <c r="C50" s="5" t="inlineStr">
        <is>
          <t>EDA</t>
        </is>
      </c>
      <c r="D50" s="5" t="inlineStr">
        <is>
          <t>被卡死</t>
        </is>
      </c>
      <c r="E50" s="5" t="inlineStr">
        <is>
          <t>未核实</t>
        </is>
      </c>
      <c r="F50" s="5" t="inlineStr">
        <is>
          <t>未核实</t>
        </is>
      </c>
      <c r="G50" s="5" t="inlineStr">
        <is>
          <t>未披露</t>
        </is>
      </c>
      <c r="H50" s="5">
        <f>IFERROR(F50/说明与方法!$B$6,"")</f>
        <v/>
      </c>
      <c r="I50" s="5" t="inlineStr">
        <is>
          <t>未核实</t>
        </is>
      </c>
      <c r="J50" s="5" t="inlineStr">
        <is>
          <t>未核实</t>
        </is>
      </c>
      <c r="K50" s="5" t="n"/>
      <c r="L50" s="5" t="n"/>
      <c r="M50" s="5" t="n"/>
      <c r="N50" s="7" t="inlineStr">
        <is>
          <t>验证 EDA 切入。国产 EDA 工艺支撑停在 14nm，数字先进节点全流程空白，是软件端最难补的缺口。</t>
        </is>
      </c>
    </row>
    <row r="51">
      <c r="A51" s="5" t="inlineStr">
        <is>
          <t>禾赛科技</t>
        </is>
      </c>
      <c r="B51" s="5" t="inlineStr">
        <is>
          <t>HSAI / 02525.HK</t>
        </is>
      </c>
      <c r="C51" s="5" t="inlineStr">
        <is>
          <t>激光雷达</t>
        </is>
      </c>
      <c r="D51" s="5" t="inlineStr">
        <is>
          <t>已突围</t>
        </is>
      </c>
      <c r="E51" s="5" t="inlineStr">
        <is>
          <t>已核实</t>
        </is>
      </c>
      <c r="F51" s="5" t="inlineStr">
        <is>
          <t>未核实</t>
        </is>
      </c>
      <c r="G51" s="5" t="inlineStr">
        <is>
          <t>2025 未核实</t>
        </is>
      </c>
      <c r="H51" s="5">
        <f>IFERROR(F51/说明与方法!$B$6,"")</f>
        <v/>
      </c>
      <c r="I51" s="5" t="n">
        <v>43</v>
      </c>
      <c r="J51" s="5" t="n">
        <v>55</v>
      </c>
      <c r="K51" s="5" t="n"/>
      <c r="L51" s="5" t="n"/>
      <c r="M51" s="5" t="n"/>
      <c r="N51" s="7" t="inlineStr">
        <is>
          <t>⭐ 全球 ADAS 主激光雷达出货第一（43%，Yole），中国 55%、约为第二名三倍。出货指引上调至 300–350 万台、产能 400 万台。海外龙头 Luminar 已于 2025-12 破产——这是全清单里中国优势最彻底的一格。但全球市场 2025 年才刚破 10 亿美元，池子小。</t>
        </is>
      </c>
    </row>
    <row r="52">
      <c r="A52" s="5" t="inlineStr">
        <is>
          <t>速腾聚创</t>
        </is>
      </c>
      <c r="B52" s="5" t="inlineStr">
        <is>
          <t>02498.HK</t>
        </is>
      </c>
      <c r="C52" s="5" t="inlineStr">
        <is>
          <t>激光雷达</t>
        </is>
      </c>
      <c r="D52" s="5" t="inlineStr">
        <is>
          <t>已突围</t>
        </is>
      </c>
      <c r="E52" s="5" t="inlineStr">
        <is>
          <t>已核实</t>
        </is>
      </c>
      <c r="F52" s="5" t="inlineStr">
        <is>
          <t>未核实</t>
        </is>
      </c>
      <c r="G52" s="5" t="inlineStr">
        <is>
          <t>2025 未核实</t>
        </is>
      </c>
      <c r="H52" s="5">
        <f>IFERROR(F52/说明与方法!$B$6,"")</f>
        <v/>
      </c>
      <c r="I52" s="5" t="inlineStr">
        <is>
          <t>未核实</t>
        </is>
      </c>
      <c r="J52" s="5" t="inlineStr">
        <is>
          <t>未核实</t>
        </is>
      </c>
      <c r="K52" s="5" t="n"/>
      <c r="L52" s="5" t="n"/>
      <c r="M52" s="5" t="n"/>
      <c r="N52" s="7" t="inlineStr">
        <is>
          <t>车载与机器人双线。2026Q1 机器人激光雷达出货 18.55 万台，同比 +1458.8%——说明车载练出的成本曲线正在外溢到车以外的场景。价格战使行业整体利润率偏低。</t>
        </is>
      </c>
    </row>
    <row r="53">
      <c r="A53" s="5" t="inlineStr">
        <is>
          <t>地平线机器人</t>
        </is>
      </c>
      <c r="B53" s="5" t="inlineStr">
        <is>
          <t>09660.HK</t>
        </is>
      </c>
      <c r="C53" s="5" t="inlineStr">
        <is>
          <t>智驾芯片</t>
        </is>
      </c>
      <c r="D53" s="5" t="inlineStr">
        <is>
          <t>已突围</t>
        </is>
      </c>
      <c r="E53" s="5" t="inlineStr">
        <is>
          <t>已核实</t>
        </is>
      </c>
      <c r="F53" s="5" t="inlineStr">
        <is>
          <t>未核实</t>
        </is>
      </c>
      <c r="G53" s="5" t="inlineStr">
        <is>
          <t>2025 未核实</t>
        </is>
      </c>
      <c r="H53" s="5">
        <f>IFERROR(F53/说明与方法!$B$6,"")</f>
        <v/>
      </c>
      <c r="I53" s="5" t="inlineStr">
        <is>
          <t>未核实</t>
        </is>
      </c>
      <c r="J53" s="5" t="n">
        <v>31.94</v>
      </c>
      <c r="K53" s="5" t="n"/>
      <c r="L53" s="5" t="n"/>
      <c r="M53" s="5" t="n"/>
      <c r="N53" s="7" t="inlineStr">
        <is>
          <t>自主品牌全阶市场 31.94% 第一，超过英伟达 29.38%；累计出货超 1100 万套，征程 6M 订单超 250 万颗。但城区 NOA 高阶市场只有 22.82%、落后英伟达 39.43%——量在手上，高价位利润不在。接下来两年能否把这个 22.82% 推上去，决定它是走量厂商还是平台。</t>
        </is>
      </c>
    </row>
    <row r="54">
      <c r="A54" s="5" t="inlineStr">
        <is>
          <t>宇树科技</t>
        </is>
      </c>
      <c r="B54" s="5" t="inlineStr">
        <is>
          <t>科创板 已过会</t>
        </is>
      </c>
      <c r="C54" s="5" t="inlineStr">
        <is>
          <t>人形机器人</t>
        </is>
      </c>
      <c r="D54" s="5" t="inlineStr">
        <is>
          <t>已突围</t>
        </is>
      </c>
      <c r="E54" s="5" t="inlineStr">
        <is>
          <t>已核实</t>
        </is>
      </c>
      <c r="F54" s="5" t="inlineStr">
        <is>
          <t>未核实</t>
        </is>
      </c>
      <c r="G54" s="5" t="inlineStr">
        <is>
          <t>未披露</t>
        </is>
      </c>
      <c r="H54" s="5">
        <f>IFERROR(F54/说明与方法!$B$6,"")</f>
        <v/>
      </c>
      <c r="I54" s="5" t="inlineStr">
        <is>
          <t>未核实</t>
        </is>
      </c>
      <c r="J54" s="5" t="inlineStr">
        <is>
          <t>未核实</t>
        </is>
      </c>
      <c r="K54" s="5" t="n"/>
      <c r="L54" s="5" t="n"/>
      <c r="M54" s="5" t="n"/>
      <c r="N54" s="7" t="inlineStr">
        <is>
          <t>🔮 2025 年全球人形机器人出货第一、毛利率超 60%，单价从 2023 年 59.34 万元降到 2026 年中 2.99 万元。2026-07 科创板 IPO 过会，拟募资 42 亿元以上。成本曲线与激光雷达高度相似，但商业场景尚未验证。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2" customWidth="1" min="2" max="2"/>
    <col width="16" customWidth="1" min="3" max="3"/>
    <col width="13" customWidth="1" min="4" max="4"/>
    <col width="10" customWidth="1" min="5" max="5"/>
    <col width="11" customWidth="1" min="6" max="6"/>
    <col width="13" customWidth="1" min="7" max="7"/>
    <col width="13" customWidth="1" min="8" max="8"/>
    <col width="13" customWidth="1" min="9" max="9"/>
    <col width="40" customWidth="1" min="10" max="10"/>
    <col width="42" customWidth="1" min="11" max="11"/>
    <col width="90" customWidth="1" min="12" max="12"/>
  </cols>
  <sheetData>
    <row r="1" ht="30" customHeight="1">
      <c r="A1" s="4" t="inlineStr">
        <is>
          <t>价值链</t>
        </is>
      </c>
      <c r="B1" s="4" t="inlineStr">
        <is>
          <t>环节</t>
        </is>
      </c>
      <c r="C1" s="4" t="inlineStr">
        <is>
          <t>生态位类型</t>
        </is>
      </c>
      <c r="D1" s="4" t="inlineStr">
        <is>
          <t>市场规模</t>
        </is>
      </c>
      <c r="E1" s="4" t="inlineStr">
        <is>
          <t>单位</t>
        </is>
      </c>
      <c r="F1" s="4" t="inlineStr">
        <is>
          <t>利润率(%)</t>
        </is>
      </c>
      <c r="G1" s="4" t="inlineStr">
        <is>
          <t>利润率口径</t>
        </is>
      </c>
      <c r="H1" s="4" t="inlineStr">
        <is>
          <t>利润池</t>
        </is>
      </c>
      <c r="I1" s="4" t="inlineStr">
        <is>
          <t>折成亿美元</t>
        </is>
      </c>
      <c r="J1" s="4" t="inlineStr">
        <is>
          <t>代表海外玩家</t>
        </is>
      </c>
      <c r="K1" s="4" t="inlineStr">
        <is>
          <t>代表国产玩家</t>
        </is>
      </c>
      <c r="L1" s="4" t="inlineStr">
        <is>
          <t>说明</t>
        </is>
      </c>
    </row>
    <row r="2">
      <c r="A2" s="5" t="inlineStr">
        <is>
          <t>全球</t>
        </is>
      </c>
      <c r="B2" s="5" t="inlineStr">
        <is>
          <t>EDA / 半导体 IP</t>
        </is>
      </c>
      <c r="C2" s="5" t="inlineStr">
        <is>
          <t>垄断型</t>
        </is>
      </c>
      <c r="D2" s="5" t="n">
        <v>133</v>
      </c>
      <c r="E2" s="5" t="inlineStr">
        <is>
          <t>亿美元</t>
        </is>
      </c>
      <c r="F2" s="5" t="n">
        <v>10.4</v>
      </c>
      <c r="G2" s="5" t="inlineStr">
        <is>
          <t>营业利润率</t>
        </is>
      </c>
      <c r="H2" s="5">
        <f>IF(F2&lt;=0,"亏损",ROUND(D2*F2/100,0))</f>
        <v/>
      </c>
      <c r="I2" s="5">
        <f>IF(F2&lt;=0,"亏损",ROUND(IF(E2="亿元",D2/说明与方法!$B$6,D2)*F2/100,0))</f>
        <v/>
      </c>
      <c r="J2" s="7" t="inlineStr">
        <is>
          <t>Synopsys / Cadence / Siemens EDA / Arm</t>
        </is>
      </c>
      <c r="K2" s="7" t="inlineStr">
        <is>
          <t>华大九天 / 概伦电子 / 芯原</t>
        </is>
      </c>
      <c r="L2" s="7" t="inlineStr">
        <is>
          <t>❗2026-08-12 实测修正。此前本层按「毛利率约 85%」计算利润池，得出 113 亿美元。实测 Synopsys 毛利率 82.6%（对），但营业利润率仅 10.4%、ROE 3.8%、最近一季 EPS 同比 -96%——研发与并购摊销吃掉了绝大部分毛利。改用营业利润率后，本层利润池从 113 亿降到约 14 亿美元，此前高估约 8 倍。Synopsys 32% + Cadence 23% + Siemens 14% = 全球 69%。规模最小是对的，「利润率最高」是错的。</t>
        </is>
      </c>
    </row>
    <row r="3">
      <c r="A3" s="5" t="inlineStr">
        <is>
          <t>全球</t>
        </is>
      </c>
      <c r="B3" s="5" t="inlineStr">
        <is>
          <t>半导体设备</t>
        </is>
      </c>
      <c r="C3" s="5" t="inlineStr">
        <is>
          <t>垄断型</t>
        </is>
      </c>
      <c r="D3" s="5" t="n">
        <v>1333</v>
      </c>
      <c r="E3" s="5" t="inlineStr">
        <is>
          <t>亿美元</t>
        </is>
      </c>
      <c r="F3" s="5" t="n">
        <v>35.5</v>
      </c>
      <c r="G3" s="5" t="inlineStr">
        <is>
          <t>营业利润率</t>
        </is>
      </c>
      <c r="H3" s="5">
        <f>IF(F3&lt;=0,"亏损",ROUND(D3*F3/100,0))</f>
        <v/>
      </c>
      <c r="I3" s="5">
        <f>IF(F3&lt;=0,"亏损",ROUND(IF(E3="亿元",D3/说明与方法!$B$6,D3)*F3/100,0))</f>
        <v/>
      </c>
      <c r="J3" s="7" t="inlineStr">
        <is>
          <t>ASML / AMAT / Lam / KLA / TEL</t>
        </is>
      </c>
      <c r="K3" s="7" t="inlineStr">
        <is>
          <t>北方华创 / 中微 / 拓荆 / 盛美</t>
        </is>
      </c>
      <c r="L3" s="7" t="inlineStr">
        <is>
          <t>2026-08-12 实测：ASML 毛利率 52.7% / 营业利润率 37.1%，AMAT 49.0% / 31.9%，泛林 50.5% / 37.4%。本层按三家营业利润率均值 35.5% 计。ASML 在 EUV 上是全球唯一供应商。⚠ 实测三家 PE 均高于英伟达（49.35 / 53.23 / 59.16 vs 33.36）——市场给设备的估值本来就高于给 GPU 的估值。光刻 338 亿、薄膜沉积 282 亿、刻蚀 226 亿合计占前道六成以上。</t>
        </is>
      </c>
    </row>
    <row r="4">
      <c r="A4" s="5" t="inlineStr">
        <is>
          <t>全球</t>
        </is>
      </c>
      <c r="B4" s="5" t="inlineStr">
        <is>
          <t>半导体材料</t>
        </is>
      </c>
      <c r="C4" s="5" t="inlineStr">
        <is>
          <t>薄利</t>
        </is>
      </c>
      <c r="D4" s="5" t="n">
        <v>732</v>
      </c>
      <c r="E4" s="5" t="inlineStr">
        <is>
          <t>亿美元</t>
        </is>
      </c>
      <c r="F4" s="5" t="n">
        <v>38</v>
      </c>
      <c r="G4" s="5" t="inlineStr">
        <is>
          <t>毛利率</t>
        </is>
      </c>
      <c r="H4" s="5">
        <f>IF(F4&lt;=0,"亏损",ROUND(D4*F4/100,0))</f>
        <v/>
      </c>
      <c r="I4" s="5">
        <f>IF(F4&lt;=0,"亏损",ROUND(IF(E4="亿元",D4/说明与方法!$B$6,D4)*F4/100,0))</f>
        <v/>
      </c>
      <c r="J4" s="7" t="inlineStr">
        <is>
          <t>信越 / SUMCO / JSR / Entegris / 默克</t>
        </is>
      </c>
      <c r="K4" s="7" t="inlineStr">
        <is>
          <t>沪硅产业 / 南大光电 / 江丰 / 安集</t>
        </is>
      </c>
      <c r="L4" s="7" t="inlineStr">
        <is>
          <t>晶圆制造材料 458 亿加封装材料 274 亿。单个品类规模小、认证周期长、利润率中等——壁垒真实但天花板明确。</t>
        </is>
      </c>
    </row>
    <row r="5">
      <c r="A5" s="5" t="inlineStr">
        <is>
          <t>全球</t>
        </is>
      </c>
      <c r="B5" s="5" t="inlineStr">
        <is>
          <t>晶圆代工</t>
        </is>
      </c>
      <c r="C5" s="5" t="inlineStr">
        <is>
          <t>垄断型</t>
        </is>
      </c>
      <c r="D5" s="5" t="n">
        <v>1600</v>
      </c>
      <c r="E5" s="5" t="inlineStr">
        <is>
          <t>亿美元</t>
        </is>
      </c>
      <c r="F5" s="5" t="n">
        <v>64</v>
      </c>
      <c r="G5" s="5" t="inlineStr">
        <is>
          <t>毛利率</t>
        </is>
      </c>
      <c r="H5" s="5">
        <f>IF(F5&lt;=0,"亏损",ROUND(D5*F5/100,0))</f>
        <v/>
      </c>
      <c r="I5" s="5">
        <f>IF(F5&lt;=0,"亏损",ROUND(IF(E5="亿元",D5/说明与方法!$B$6,D5)*F5/100,0))</f>
        <v/>
      </c>
      <c r="J5" s="7" t="inlineStr">
        <is>
          <t>TSMC / 三星代工 / Intel Foundry</t>
        </is>
      </c>
      <c r="K5" s="7" t="inlineStr">
        <is>
          <t>中芯国际 / 华虹</t>
        </is>
      </c>
      <c r="L5" s="7" t="inlineStr">
        <is>
          <t>台积电毛利率 62.3–66%，在重资产行业里是异常值。CoWoS 与 SoIC 先进封装产能已订满至 2026 年——这是当前 AI 芯片最硬的物理瓶颈之一。</t>
        </is>
      </c>
    </row>
    <row r="6">
      <c r="A6" s="5" t="inlineStr">
        <is>
          <t>全球</t>
        </is>
      </c>
      <c r="B6" s="5" t="inlineStr">
        <is>
          <t>HBM / 存储</t>
        </is>
      </c>
      <c r="C6" s="5" t="inlineStr">
        <is>
          <t>黑马型</t>
        </is>
      </c>
      <c r="D6" s="5" t="n">
        <v>3800</v>
      </c>
      <c r="E6" s="5" t="inlineStr">
        <is>
          <t>亿美元</t>
        </is>
      </c>
      <c r="F6" s="5" t="n">
        <v>80.40000000000001</v>
      </c>
      <c r="G6" s="5" t="inlineStr">
        <is>
          <t>营业利润率</t>
        </is>
      </c>
      <c r="H6" s="5">
        <f>IF(F6&lt;=0,"亏损",ROUND(D6*F6/100,0))</f>
        <v/>
      </c>
      <c r="I6" s="5">
        <f>IF(F6&lt;=0,"亏损",ROUND(IF(E6="亿元",D6/说明与方法!$B$6,D6)*F6/100,0))</f>
        <v/>
      </c>
      <c r="J6" s="7" t="inlineStr">
        <is>
          <t>SK海力士 / 三星 / 美光</t>
        </is>
      </c>
      <c r="K6" s="7" t="inlineStr">
        <is>
          <t>长鑫科技 / 长江存储</t>
        </is>
      </c>
      <c r="L6" s="7" t="inlineStr">
        <is>
          <t>2026 年整条链利润率最高的环节，且比此前描述的更极端。SK 海力士 2026Q2 营业利润率 76%；2026-08-12 实测美光营业利润率 80.4%，最近一季净利同比 +1369%——本层已按美光更新。HBM 全球份额：海力士超 70%、三星 35–40%、美光 5–10%。⚠ 美光 PE 仅 19.46、前瞻 PE 5.55，是全部对标公司中最低——周期股在盈利峰值时 PE 最低，这是风险信号不是便宜。</t>
        </is>
      </c>
    </row>
    <row r="7">
      <c r="A7" s="5" t="inlineStr">
        <is>
          <t>全球</t>
        </is>
      </c>
      <c r="B7" s="5" t="inlineStr">
        <is>
          <t>AI 加速芯片</t>
        </is>
      </c>
      <c r="C7" s="5" t="inlineStr">
        <is>
          <t>垄断型</t>
        </is>
      </c>
      <c r="D7" s="5" t="n">
        <v>2000</v>
      </c>
      <c r="E7" s="5" t="inlineStr">
        <is>
          <t>亿美元</t>
        </is>
      </c>
      <c r="F7" s="5" t="n">
        <v>65.59999999999999</v>
      </c>
      <c r="G7" s="5" t="inlineStr">
        <is>
          <t>营业利润率</t>
        </is>
      </c>
      <c r="H7" s="5">
        <f>IF(F7&lt;=0,"亏损",ROUND(D7*F7/100,0))</f>
        <v/>
      </c>
      <c r="I7" s="5">
        <f>IF(F7&lt;=0,"亏损",ROUND(IF(E7="亿元",D7/说明与方法!$B$6,D7)*F7/100,0))</f>
        <v/>
      </c>
      <c r="J7" s="7" t="inlineStr">
        <is>
          <t>NVIDIA / AMD / Google TPU / Broadcom ASIC</t>
        </is>
      </c>
      <c r="K7" s="7" t="inlineStr">
        <is>
          <t>华为昇腾 / 寒武纪 / 海光 / 摩尔线程</t>
        </is>
      </c>
      <c r="L7" s="7" t="inlineStr">
        <is>
          <t>2026-08-12 实测：英伟达毛利率 74.1%、营业利润率 65.6%、ROE 114.3%、营收 TTM $2534.9 亿。本层已统一为营业利润率口径。全球份额超 80%。利润来源不是硅片而是 CUDA——迁移成本远高于换卡的价差。⚠ 但实测 PE 只有 33.36，低于 AMAT 49.35、泛林 53.23、ASML 59.16——「英伟达贵」在这个时点上是错的，它的利润增速（最近一季净利 +214.5%）把 PE 摊薄了。</t>
        </is>
      </c>
    </row>
    <row r="8">
      <c r="A8" s="5" t="inlineStr">
        <is>
          <t>全球</t>
        </is>
      </c>
      <c r="B8" s="5" t="inlineStr">
        <is>
          <t>网络 / 交换</t>
        </is>
      </c>
      <c r="C8" s="5" t="inlineStr">
        <is>
          <t>垄断型</t>
        </is>
      </c>
      <c r="D8" s="5" t="n">
        <v>500</v>
      </c>
      <c r="E8" s="5" t="inlineStr">
        <is>
          <t>亿美元</t>
        </is>
      </c>
      <c r="F8" s="5" t="n">
        <v>70</v>
      </c>
      <c r="G8" s="5" t="inlineStr">
        <is>
          <t>毛利率</t>
        </is>
      </c>
      <c r="H8" s="5">
        <f>IF(F8&lt;=0,"亏损",ROUND(D8*F8/100,0))</f>
        <v/>
      </c>
      <c r="I8" s="5">
        <f>IF(F8&lt;=0,"亏损",ROUND(IF(E8="亿元",D8/说明与方法!$B$6,D8)*F8/100,0))</f>
        <v/>
      </c>
      <c r="J8" s="7" t="inlineStr">
        <is>
          <t>Broadcom / Arista / Cisco / NVIDIA NVLink</t>
        </is>
      </c>
      <c r="K8" s="7" t="inlineStr">
        <is>
          <t>中兴 / 锐捷 / 新华三</t>
        </is>
      </c>
      <c r="L8" s="7" t="inlineStr">
        <is>
          <t>Arista、Broadcom 毛利率 62–77%。集群规模越大，网络在总成本中占比越高，是 AI 训练从单机走向万卡集群后被重估的环节。</t>
        </is>
      </c>
    </row>
    <row r="9">
      <c r="A9" s="5" t="inlineStr">
        <is>
          <t>全球</t>
        </is>
      </c>
      <c r="B9" s="5" t="inlineStr">
        <is>
          <t>光模块 / 光互联</t>
        </is>
      </c>
      <c r="C9" s="5" t="inlineStr">
        <is>
          <t>黑马型</t>
        </is>
      </c>
      <c r="D9" s="5" t="n">
        <v>248</v>
      </c>
      <c r="E9" s="5" t="inlineStr">
        <is>
          <t>亿美元</t>
        </is>
      </c>
      <c r="F9" s="5" t="n">
        <v>40</v>
      </c>
      <c r="G9" s="5" t="inlineStr">
        <is>
          <t>毛利率</t>
        </is>
      </c>
      <c r="H9" s="5">
        <f>IF(F9&lt;=0,"亏损",ROUND(D9*F9/100,0))</f>
        <v/>
      </c>
      <c r="I9" s="5">
        <f>IF(F9&lt;=0,"亏损",ROUND(IF(E9="亿元",D9/说明与方法!$B$6,D9)*F9/100,0))</f>
        <v/>
      </c>
      <c r="J9" s="7" t="inlineStr">
        <is>
          <t>Coherent / Lumentum / Marvell</t>
        </is>
      </c>
      <c r="K9" s="7" t="inlineStr">
        <is>
          <t>中际旭创 / 新易盛 / 天孚 / 光迅</t>
        </is>
      </c>
      <c r="L9" s="7" t="inlineStr">
        <is>
          <t>中国主导的唯一全球第一环节。中际旭创全球 23.4–27%，800G 超 40%、1.6T 达 50–70%。2026Q1 营收 195 亿元（+192%）、净利 57 亿元（+262%）。风险是美国 FCC 正讨论禁止中国产光模块。</t>
        </is>
      </c>
    </row>
    <row r="10">
      <c r="A10" s="5" t="inlineStr">
        <is>
          <t>全球</t>
        </is>
      </c>
      <c r="B10" s="5" t="inlineStr">
        <is>
          <t>电力设备</t>
        </is>
      </c>
      <c r="C10" s="5" t="inlineStr">
        <is>
          <t>未来型</t>
        </is>
      </c>
      <c r="D10" s="5" t="n">
        <v>200</v>
      </c>
      <c r="E10" s="5" t="inlineStr">
        <is>
          <t>亿美元</t>
        </is>
      </c>
      <c r="F10" s="5" t="n">
        <v>25</v>
      </c>
      <c r="G10" s="5" t="inlineStr">
        <is>
          <t>营业利润率</t>
        </is>
      </c>
      <c r="H10" s="5">
        <f>IF(F10&lt;=0,"亏损",ROUND(D10*F10/100,0))</f>
        <v/>
      </c>
      <c r="I10" s="5">
        <f>IF(F10&lt;=0,"亏损",ROUND(IF(E10="亿元",D10/说明与方法!$B$6,D10)*F10/100,0))</f>
        <v/>
      </c>
      <c r="J10" s="7" t="inlineStr">
        <is>
          <t>Eaton / Schneider / Vertiv / GE Vernova / Caterpillar</t>
        </is>
      </c>
      <c r="K10" s="7" t="inlineStr">
        <is>
          <t>科华数据 / 中恒电气 / 英维克</t>
        </is>
      </c>
      <c r="L10" s="7" t="inlineStr">
        <is>
          <t>正在成为新瓶颈。变压器交期约 128 周、发电机升压机组约 144 周，高容量机组排到四到五年后。已宣布 2026 年 16GW 中仅约 5GW 在建，30–50% 管道面临延期。美国市场 2026 年约 200 亿美元，2030 年预计 650 亿美元。</t>
        </is>
      </c>
    </row>
    <row r="11">
      <c r="A11" s="5" t="inlineStr">
        <is>
          <t>全球</t>
        </is>
      </c>
      <c r="B11" s="5" t="inlineStr">
        <is>
          <t>服务器 / 整机</t>
        </is>
      </c>
      <c r="C11" s="5" t="inlineStr">
        <is>
          <t>薄利</t>
        </is>
      </c>
      <c r="D11" s="5" t="n">
        <v>3000</v>
      </c>
      <c r="E11" s="5" t="inlineStr">
        <is>
          <t>亿美元</t>
        </is>
      </c>
      <c r="F11" s="5" t="n">
        <v>12</v>
      </c>
      <c r="G11" s="5" t="inlineStr">
        <is>
          <t>毛利率</t>
        </is>
      </c>
      <c r="H11" s="5">
        <f>IF(F11&lt;=0,"亏损",ROUND(D11*F11/100,0))</f>
        <v/>
      </c>
      <c r="I11" s="5">
        <f>IF(F11&lt;=0,"亏损",ROUND(IF(E11="亿元",D11/说明与方法!$B$6,D11)*F11/100,0))</f>
        <v/>
      </c>
      <c r="J11" s="7" t="inlineStr">
        <is>
          <t>Dell / HPE / Supermicro / Quanta</t>
        </is>
      </c>
      <c r="K11" s="7" t="inlineStr">
        <is>
          <t>工业富联 / 浪潮信息 / 联想 / 中科曙光</t>
        </is>
      </c>
      <c r="L11" s="7" t="inlineStr">
        <is>
          <t>规模巨大、利润极薄——AI 服务器的价值几乎全部由内部的 GPU 和 HBM 决定，整机厂只赚组装与集成费。这是「高营收低利润」的典型陷阱。</t>
        </is>
      </c>
    </row>
    <row r="12">
      <c r="A12" s="5" t="inlineStr">
        <is>
          <t>全球</t>
        </is>
      </c>
      <c r="B12" s="5" t="inlineStr">
        <is>
          <t>云服务</t>
        </is>
      </c>
      <c r="C12" s="5" t="inlineStr">
        <is>
          <t>垄断型</t>
        </is>
      </c>
      <c r="D12" s="5" t="n">
        <v>7600</v>
      </c>
      <c r="E12" s="5" t="inlineStr">
        <is>
          <t>亿美元</t>
        </is>
      </c>
      <c r="F12" s="5" t="n">
        <v>32</v>
      </c>
      <c r="G12" s="5" t="inlineStr">
        <is>
          <t>营业利润率</t>
        </is>
      </c>
      <c r="H12" s="5">
        <f>IF(F12&lt;=0,"亏损",ROUND(D12*F12/100,0))</f>
        <v/>
      </c>
      <c r="I12" s="5">
        <f>IF(F12&lt;=0,"亏损",ROUND(IF(E12="亿元",D12/说明与方法!$B$6,D12)*F12/100,0))</f>
        <v/>
      </c>
      <c r="J12" s="7" t="inlineStr">
        <is>
          <t>AWS / Azure / GCP / Oracle / CoreWeave</t>
        </is>
      </c>
      <c r="K12" s="7" t="inlineStr">
        <is>
          <t>阿里云 / 华为云 / 腾讯云</t>
        </is>
      </c>
      <c r="L12" s="7" t="inlineStr">
        <is>
          <t>微软、亚马逊、谷歌、Meta、Oracle、CoreWeave 六家 2026 年资本开支超 7600 亿美元（2025 年为 4100 亿）。他们既是整条链最大的买方，也是利润池的最终定价者——如果他们的投资回报不达预期，上游所有环节的估值同时承压。</t>
        </is>
      </c>
    </row>
    <row r="13">
      <c r="A13" s="5" t="inlineStr">
        <is>
          <t>全球</t>
        </is>
      </c>
      <c r="B13" s="5" t="inlineStr">
        <is>
          <t>模型层</t>
        </is>
      </c>
      <c r="C13" s="5" t="inlineStr">
        <is>
          <t>未来型</t>
        </is>
      </c>
      <c r="D13" s="5" t="n">
        <v>600</v>
      </c>
      <c r="E13" s="5" t="inlineStr">
        <is>
          <t>亿美元</t>
        </is>
      </c>
      <c r="F13" s="5" t="n">
        <v>-20</v>
      </c>
      <c r="G13" s="5" t="inlineStr">
        <is>
          <t>营业利润率</t>
        </is>
      </c>
      <c r="H13" s="5">
        <f>IF(F13&lt;=0,"亏损",ROUND(D13*F13/100,0))</f>
        <v/>
      </c>
      <c r="I13" s="5">
        <f>IF(F13&lt;=0,"亏损",ROUND(IF(E13="亿元",D13/说明与方法!$B$6,D13)*F13/100,0))</f>
        <v/>
      </c>
      <c r="J13" s="7" t="inlineStr">
        <is>
          <t>OpenAI / Anthropic / Google DeepMind / xAI</t>
        </is>
      </c>
      <c r="K13" s="7" t="inlineStr">
        <is>
          <t>DeepSeek / 阿里通义 / 字节豆包 / 智谱</t>
        </is>
      </c>
      <c r="L13" s="7" t="inlineStr">
        <is>
          <t>OpenAI、Anthropic 等。收入高速增长但多数仍在亏损——训练成本与推理成本同时上升。这一层是否最终能形成稳定利润池，是整个 AI 资本开支叙事能否闭环的关键。</t>
        </is>
      </c>
    </row>
    <row r="14">
      <c r="A14" s="5" t="inlineStr">
        <is>
          <t>中国</t>
        </is>
      </c>
      <c r="B14" s="5" t="inlineStr">
        <is>
          <t>EDA / IP</t>
        </is>
      </c>
      <c r="C14" s="5" t="inlineStr">
        <is>
          <t>薄利</t>
        </is>
      </c>
      <c r="D14" s="5" t="n">
        <v>185</v>
      </c>
      <c r="E14" s="5" t="inlineStr">
        <is>
          <t>亿元</t>
        </is>
      </c>
      <c r="F14" s="5" t="n">
        <v>60</v>
      </c>
      <c r="G14" s="5" t="inlineStr">
        <is>
          <t>毛利率</t>
        </is>
      </c>
      <c r="H14" s="5">
        <f>IF(F14&lt;=0,"亏损",ROUND(D14*F14/100,0))</f>
        <v/>
      </c>
      <c r="I14" s="5">
        <f>IF(F14&lt;=0,"亏损",ROUND(IF(E14="亿元",D14/说明与方法!$B$6,D14)*F14/100,0))</f>
        <v/>
      </c>
      <c r="J14" s="7" t="inlineStr">
        <is>
          <t>Synopsys 32% / Cadence 23% / Siemens 14%</t>
        </is>
      </c>
      <c r="K14" s="7" t="inlineStr">
        <is>
          <t>华大九天 约7% / 概伦电子 / 广立微</t>
        </is>
      </c>
      <c r="L14" s="7" t="inlineStr">
        <is>
          <t>中国 EDA 市场 184.9 亿元、占全球 18.1%，但国产工具国内份额仅约 20%，工艺支撑停在 14nm。利润率低于海外三巨头，因为缺少全流程定价权。这是中国链利润最薄弱的起点。</t>
        </is>
      </c>
    </row>
    <row r="15">
      <c r="A15" s="5" t="inlineStr">
        <is>
          <t>中国</t>
        </is>
      </c>
      <c r="B15" s="5" t="inlineStr">
        <is>
          <t>半导体设备</t>
        </is>
      </c>
      <c r="C15" s="5" t="inlineStr">
        <is>
          <t>黑马型</t>
        </is>
      </c>
      <c r="D15" s="5" t="n">
        <v>2800</v>
      </c>
      <c r="E15" s="5" t="inlineStr">
        <is>
          <t>亿元</t>
        </is>
      </c>
      <c r="F15" s="5" t="n">
        <v>40</v>
      </c>
      <c r="G15" s="5" t="inlineStr">
        <is>
          <t>毛利率</t>
        </is>
      </c>
      <c r="H15" s="5">
        <f>IF(F15&lt;=0,"亏损",ROUND(D15*F15/100,0))</f>
        <v/>
      </c>
      <c r="I15" s="5">
        <f>IF(F15&lt;=0,"亏损",ROUND(IF(E15="亿元",D15/说明与方法!$B$6,D15)*F15/100,0))</f>
        <v/>
      </c>
      <c r="J15" s="7" t="inlineStr">
        <is>
          <t>AMAT / Lam / TEL 仍占 74%</t>
        </is>
      </c>
      <c r="K15" s="7" t="inlineStr">
        <is>
          <t>北方华创 / 中微 / 拓荆 / 盛美 / 华海清科</t>
        </is>
      </c>
      <c r="L15" s="7" t="inlineStr">
        <is>
          <t>国产设备在中国 WFE 市场份额 2020 年 10%、2024 年 17%、2025 年跃升至 26%，爬升速度超市场预期。长鑫与长存扩产直接拉动订单，头部厂商 Q2–Q3 订单同比增速预计 40–50% 以上。这是中国链目前最确定的利润增长点。</t>
        </is>
      </c>
    </row>
    <row r="16">
      <c r="A16" s="5" t="inlineStr">
        <is>
          <t>中国</t>
        </is>
      </c>
      <c r="B16" s="5" t="inlineStr">
        <is>
          <t>半导体材料</t>
        </is>
      </c>
      <c r="C16" s="5" t="inlineStr">
        <is>
          <t>薄利</t>
        </is>
      </c>
      <c r="D16" s="5" t="n">
        <v>1100</v>
      </c>
      <c r="E16" s="5" t="inlineStr">
        <is>
          <t>亿元</t>
        </is>
      </c>
      <c r="F16" s="5" t="n">
        <v>30</v>
      </c>
      <c r="G16" s="5" t="inlineStr">
        <is>
          <t>毛利率</t>
        </is>
      </c>
      <c r="H16" s="5">
        <f>IF(F16&lt;=0,"亏损",ROUND(D16*F16/100,0))</f>
        <v/>
      </c>
      <c r="I16" s="5">
        <f>IF(F16&lt;=0,"亏损",ROUND(IF(E16="亿元",D16/说明与方法!$B$6,D16)*F16/100,0))</f>
        <v/>
      </c>
      <c r="J16" s="7" t="inlineStr">
        <is>
          <t>信越 / SUMCO / JSR</t>
        </is>
      </c>
      <c r="K16" s="7" t="inlineStr">
        <is>
          <t>沪硅（亏损） / 南大光电 / 江丰 38% / 鼎龙 毛利35–45%</t>
        </is>
      </c>
      <c r="L16" s="7" t="inlineStr">
        <is>
          <t>中国大陆市场约 156 亿美元（同比 +12.5%）。国产化率整体不足 20%，且 12 英寸硅片因价格战导致龙头亏损（沪硅 2025 年净亏 15.08 亿元）——份额上升不等于利润上升，这是中国链最典型的内卷格。</t>
        </is>
      </c>
    </row>
    <row r="17">
      <c r="A17" s="5" t="inlineStr">
        <is>
          <t>中国</t>
        </is>
      </c>
      <c r="B17" s="5" t="inlineStr">
        <is>
          <t>晶圆代工</t>
        </is>
      </c>
      <c r="C17" s="5" t="inlineStr">
        <is>
          <t>薄利</t>
        </is>
      </c>
      <c r="D17" s="5" t="n">
        <v>900</v>
      </c>
      <c r="E17" s="5" t="inlineStr">
        <is>
          <t>亿元</t>
        </is>
      </c>
      <c r="F17" s="5" t="n">
        <v>20</v>
      </c>
      <c r="G17" s="5" t="inlineStr">
        <is>
          <t>毛利率</t>
        </is>
      </c>
      <c r="H17" s="5">
        <f>IF(F17&lt;=0,"亏损",ROUND(D17*F17/100,0))</f>
        <v/>
      </c>
      <c r="I17" s="5">
        <f>IF(F17&lt;=0,"亏损",ROUND(IF(E17="亿元",D17/说明与方法!$B$6,D17)*F17/100,0))</f>
        <v/>
      </c>
      <c r="J17" s="7" t="inlineStr">
        <is>
          <t>TSMC 毛利 62–66%</t>
        </is>
      </c>
      <c r="K17" s="7" t="inlineStr">
        <is>
          <t>中芯国际 / 华虹 / 晶合集成</t>
        </is>
      </c>
      <c r="L17" s="7" t="inlineStr">
        <is>
          <t>中芯 2025 年营收 673.23 亿元、净利 50.41 亿元。毛利率远低于台积电，因为缺 EUV 只能靠 DUV 多重曝光，成本结构天然更差。8 英寸产能利用率超 90%，成熟制程是真实优势。</t>
        </is>
      </c>
    </row>
    <row r="18">
      <c r="A18" s="5" t="inlineStr">
        <is>
          <t>中国</t>
        </is>
      </c>
      <c r="B18" s="5" t="inlineStr">
        <is>
          <t>存储制造</t>
        </is>
      </c>
      <c r="C18" s="5" t="inlineStr">
        <is>
          <t>黑马型</t>
        </is>
      </c>
      <c r="D18" s="5" t="n">
        <v>2500</v>
      </c>
      <c r="E18" s="5" t="inlineStr">
        <is>
          <t>亿元</t>
        </is>
      </c>
      <c r="F18" s="5" t="n">
        <v>60</v>
      </c>
      <c r="G18" s="5" t="inlineStr">
        <is>
          <t>营业利润率</t>
        </is>
      </c>
      <c r="H18" s="5">
        <f>IF(F18&lt;=0,"亏损",ROUND(D18*F18/100,0))</f>
        <v/>
      </c>
      <c r="I18" s="5">
        <f>IF(F18&lt;=0,"亏损",ROUND(IF(E18="亿元",D18/说明与方法!$B$6,D18)*F18/100,0))</f>
        <v/>
      </c>
      <c r="J18" s="7" t="inlineStr">
        <is>
          <t>三星 / SK海力士 / 美光</t>
        </is>
      </c>
      <c r="K18" s="7" t="inlineStr">
        <is>
          <t>长鑫科技 688825 / 长江存储（未上市）</t>
        </is>
      </c>
      <c r="L18" s="7" t="inlineStr">
        <is>
          <t>中国链利润率最高的环节，与全球链一致。长鑫 2026H1 营收 1100–1200 亿元、净利 660–750 亿元，全球 DRAM 份额 7.85%（第四）。长江存储 NAND 全球 13%。剩余缺口是 HBM，也正是全球链利润最集中的地方。</t>
        </is>
      </c>
    </row>
    <row r="19">
      <c r="A19" s="5" t="inlineStr">
        <is>
          <t>中国</t>
        </is>
      </c>
      <c r="B19" s="5" t="inlineStr">
        <is>
          <t>AI 加速芯片</t>
        </is>
      </c>
      <c r="C19" s="5" t="inlineStr">
        <is>
          <t>黑马型</t>
        </is>
      </c>
      <c r="D19" s="5" t="n">
        <v>1500</v>
      </c>
      <c r="E19" s="5" t="inlineStr">
        <is>
          <t>亿元</t>
        </is>
      </c>
      <c r="F19" s="5" t="n">
        <v>45</v>
      </c>
      <c r="G19" s="5" t="inlineStr">
        <is>
          <t>毛利率</t>
        </is>
      </c>
      <c r="H19" s="5">
        <f>IF(F19&lt;=0,"亏损",ROUND(D19*F19/100,0))</f>
        <v/>
      </c>
      <c r="I19" s="5">
        <f>IF(F19&lt;=0,"亏损",ROUND(IF(E19="亿元",D19/说明与方法!$B$6,D19)*F19/100,0))</f>
        <v/>
      </c>
      <c r="J19" s="7" t="inlineStr">
        <is>
          <t>NVIDIA 15–20% / AMD 10–12%</t>
        </is>
      </c>
      <c r="K19" s="7" t="inlineStr">
        <is>
          <t>昇腾 37% / 寒武纪 7–9% / 海光 / 摩尔线程 / 沐曦 / 壁仞</t>
        </is>
      </c>
      <c r="L19" s="7" t="inlineStr">
        <is>
          <t>国产在华份额 2026Q1 首破 52.3%，昇腾 37%（占国产总量 70%），英伟达降至 15–20%。Bernstein 预计 2026 全年华为达 50%、英伟达 8%。但全球份额仍是个位数——行政力量能替代本土市场，替代不了 CUDA 生态。</t>
        </is>
      </c>
    </row>
    <row r="20">
      <c r="A20" s="5" t="inlineStr">
        <is>
          <t>中国</t>
        </is>
      </c>
      <c r="B20" s="5" t="inlineStr">
        <is>
          <t>光模块</t>
        </is>
      </c>
      <c r="C20" s="5" t="inlineStr">
        <is>
          <t>垄断型</t>
        </is>
      </c>
      <c r="D20" s="5" t="n">
        <v>1800</v>
      </c>
      <c r="E20" s="5" t="inlineStr">
        <is>
          <t>亿元</t>
        </is>
      </c>
      <c r="F20" s="5" t="n">
        <v>35</v>
      </c>
      <c r="G20" s="5" t="inlineStr">
        <is>
          <t>毛利率</t>
        </is>
      </c>
      <c r="H20" s="5">
        <f>IF(F20&lt;=0,"亏损",ROUND(D20*F20/100,0))</f>
        <v/>
      </c>
      <c r="I20" s="5">
        <f>IF(F20&lt;=0,"亏损",ROUND(IF(E20="亿元",D20/说明与方法!$B$6,D20)*F20/100,0))</f>
        <v/>
      </c>
      <c r="J20" s="7" t="inlineStr">
        <is>
          <t>Coherent 约16% / Lumentum</t>
        </is>
      </c>
      <c r="K20" s="7" t="inlineStr">
        <is>
          <t>中际旭创 23.4–27% / 新易盛 / 天孚通信</t>
        </is>
      </c>
      <c r="L20" s="7" t="inlineStr">
        <is>
          <t>中国链唯一的全球垄断位置。中际旭创全球第一，800G 超 40%、1.6T 达 50–70%。但 90% 以上收入来自境外，本质是全球 AI 资本开支链而非国产自主可控链——FCC 若禁令落地，这个位置会被直接切断。</t>
        </is>
      </c>
    </row>
    <row r="21">
      <c r="A21" s="5" t="inlineStr">
        <is>
          <t>中国</t>
        </is>
      </c>
      <c r="B21" s="5" t="inlineStr">
        <is>
          <t>智驾芯片</t>
        </is>
      </c>
      <c r="C21" s="5" t="inlineStr">
        <is>
          <t>黑马型</t>
        </is>
      </c>
      <c r="D21" s="5" t="n">
        <v>400</v>
      </c>
      <c r="E21" s="5" t="inlineStr">
        <is>
          <t>亿元</t>
        </is>
      </c>
      <c r="F21" s="5" t="n">
        <v>40</v>
      </c>
      <c r="G21" s="5" t="inlineStr">
        <is>
          <t>毛利率</t>
        </is>
      </c>
      <c r="H21" s="5">
        <f>IF(F21&lt;=0,"亏损",ROUND(D21*F21/100,0))</f>
        <v/>
      </c>
      <c r="I21" s="5">
        <f>IF(F21&lt;=0,"亏损",ROUND(IF(E21="亿元",D21/说明与方法!$B$6,D21)*F21/100,0))</f>
        <v/>
      </c>
      <c r="J21" s="7" t="inlineStr">
        <is>
          <t>英伟达 全阶29.38% / 高阶39.43% / Mobileye 9.17%</t>
        </is>
      </c>
      <c r="K21" s="7" t="inlineStr">
        <is>
          <t>地平线 31.94% / 华为 8.74% / 黑芝麻智能</t>
        </is>
      </c>
      <c r="L21" s="7" t="inlineStr">
        <is>
          <t>自主品牌全阶市场地平线 31.94% 第一，超过英伟达 29.38%。但城区 NOA 高阶市场英伟达 39.43% 反超，地平线 22.82%。量在国产手上，高价位利润仍在英伟达手上。</t>
        </is>
      </c>
    </row>
    <row r="22">
      <c r="A22" s="5" t="inlineStr">
        <is>
          <t>中国</t>
        </is>
      </c>
      <c r="B22" s="5" t="inlineStr">
        <is>
          <t>激光雷达</t>
        </is>
      </c>
      <c r="C22" s="5" t="inlineStr">
        <is>
          <t>黑马型</t>
        </is>
      </c>
      <c r="D22" s="5" t="n">
        <v>80</v>
      </c>
      <c r="E22" s="5" t="inlineStr">
        <is>
          <t>亿元</t>
        </is>
      </c>
      <c r="F22" s="5" t="n">
        <v>20</v>
      </c>
      <c r="G22" s="5" t="inlineStr">
        <is>
          <t>毛利率</t>
        </is>
      </c>
      <c r="H22" s="5">
        <f>IF(F22&lt;=0,"亏损",ROUND(D22*F22/100,0))</f>
        <v/>
      </c>
      <c r="I22" s="5">
        <f>IF(F22&lt;=0,"亏损",ROUND(IF(E22="亿元",D22/说明与方法!$B$6,D22)*F22/100,0))</f>
        <v/>
      </c>
      <c r="J22" s="7" t="inlineStr">
        <is>
          <t>Luminar（已破产） / Valeo</t>
        </is>
      </c>
      <c r="K22" s="7" t="inlineStr">
        <is>
          <t>禾赛 43% / 速腾聚创 / 华为</t>
        </is>
      </c>
      <c r="L22" s="7" t="inlineStr">
        <is>
          <t>中国厂商占全球车载市场 80–95%，海外龙头 Luminar 已于 2025 年 12 月破产。禾赛全球 ADAS 主雷达 43% 第一。但全球市场规模 2025 年才刚突破 10 亿美元——赢下的是一个小池子，且价格战使利润率偏低。</t>
        </is>
      </c>
    </row>
    <row r="23">
      <c r="A23" s="5" t="inlineStr">
        <is>
          <t>中国</t>
        </is>
      </c>
      <c r="B23" s="5" t="inlineStr">
        <is>
          <t>服务器 / 整机</t>
        </is>
      </c>
      <c r="C23" s="5" t="inlineStr">
        <is>
          <t>薄利</t>
        </is>
      </c>
      <c r="D23" s="5" t="n">
        <v>2200</v>
      </c>
      <c r="E23" s="5" t="inlineStr">
        <is>
          <t>亿元</t>
        </is>
      </c>
      <c r="F23" s="5" t="n">
        <v>8</v>
      </c>
      <c r="G23" s="5" t="inlineStr">
        <is>
          <t>毛利率</t>
        </is>
      </c>
      <c r="H23" s="5">
        <f>IF(F23&lt;=0,"亏损",ROUND(D23*F23/100,0))</f>
        <v/>
      </c>
      <c r="I23" s="5">
        <f>IF(F23&lt;=0,"亏损",ROUND(IF(E23="亿元",D23/说明与方法!$B$6,D23)*F23/100,0))</f>
        <v/>
      </c>
      <c r="J23" s="7" t="inlineStr">
        <is>
          <t>Dell / HPE / Supermicro</t>
        </is>
      </c>
      <c r="K23" s="7" t="inlineStr">
        <is>
          <t>浪潮信息 / 工业富联 / 中科曙光 / 联想</t>
        </is>
      </c>
      <c r="L23" s="7" t="inlineStr">
        <is>
          <t>比全球链更薄。国内 AI 服务器竞争充分、政企招标压价，整机厂利润率普遍个位数。营收规模大但对利润贡献有限。</t>
        </is>
      </c>
    </row>
    <row r="24">
      <c r="A24" s="5" t="inlineStr">
        <is>
          <t>中国</t>
        </is>
      </c>
      <c r="B24" s="5" t="inlineStr">
        <is>
          <t>智能算力 / 云</t>
        </is>
      </c>
      <c r="C24" s="5" t="inlineStr">
        <is>
          <t>未来型</t>
        </is>
      </c>
      <c r="D24" s="5" t="n">
        <v>3000</v>
      </c>
      <c r="E24" s="5" t="inlineStr">
        <is>
          <t>亿元</t>
        </is>
      </c>
      <c r="F24" s="5" t="n">
        <v>15</v>
      </c>
      <c r="G24" s="5" t="inlineStr">
        <is>
          <t>营业利润率</t>
        </is>
      </c>
      <c r="H24" s="5">
        <f>IF(F24&lt;=0,"亏损",ROUND(D24*F24/100,0))</f>
        <v/>
      </c>
      <c r="I24" s="5">
        <f>IF(F24&lt;=0,"亏损",ROUND(IF(E24="亿元",D24/说明与方法!$B$6,D24)*F24/100,0))</f>
        <v/>
      </c>
      <c r="J24" s="7" t="inlineStr">
        <is>
          <t>AWS 营业利润率 30–37%</t>
        </is>
      </c>
      <c r="K24" s="7" t="inlineStr">
        <is>
          <t>阿里云 35.8% / 华为云 / 腾讯云 / 三大运营商 / 地方国资智算中心</t>
        </is>
      </c>
      <c r="L24" s="7" t="inlineStr">
        <is>
          <t>2025 年中国智能算力 1037.3 EFlops（+43%），2026 年预计 1460 EFLOPS（+41%）。2025H1 中国 AI 云市场 223 亿元，阿里云 35.8% 超过第 2–4 名之和。阿里未来三年投入超 3800 亿元，腾讯 2026 年 AI 投入翻倍。需求端集中在少数几家，客户集中度风险高于美国六大买方结构。</t>
        </is>
      </c>
    </row>
    <row r="25">
      <c r="A25" s="5" t="inlineStr">
        <is>
          <t>中国</t>
        </is>
      </c>
      <c r="B25" s="5" t="inlineStr">
        <is>
          <t>大模型 / 应用</t>
        </is>
      </c>
      <c r="C25" s="5" t="inlineStr">
        <is>
          <t>未来型</t>
        </is>
      </c>
      <c r="D25" s="5" t="n">
        <v>500</v>
      </c>
      <c r="E25" s="5" t="inlineStr">
        <is>
          <t>亿元</t>
        </is>
      </c>
      <c r="F25" s="5" t="n">
        <v>-15</v>
      </c>
      <c r="G25" s="5" t="inlineStr">
        <is>
          <t>营业利润率</t>
        </is>
      </c>
      <c r="H25" s="5">
        <f>IF(F25&lt;=0,"亏损",ROUND(D25*F25/100,0))</f>
        <v/>
      </c>
      <c r="I25" s="5">
        <f>IF(F25&lt;=0,"亏损",ROUND(IF(E25="亿元",D25/说明与方法!$B$6,D25)*F25/100,0))</f>
        <v/>
      </c>
      <c r="J25" s="7" t="inlineStr">
        <is>
          <t>OpenAI / Anthropic</t>
        </is>
      </c>
      <c r="K25" s="7" t="inlineStr">
        <is>
          <t>DeepSeek / 通义 / 豆包 / 智谱 / Kimi</t>
        </is>
      </c>
      <c r="L25" s="7" t="inlineStr">
        <is>
          <t>价格战比美国更激烈，API 价格已多轮下调。多数厂商仍在亏损，且开源模型进一步压缩了闭源模型的定价空间。这一层能否形成利润池，直接决定上游算力投入的可持续性。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6" customWidth="1" min="2" max="2"/>
    <col width="15" customWidth="1" min="3" max="3"/>
    <col width="18" customWidth="1" min="4" max="4"/>
    <col width="13" customWidth="1" min="5" max="5"/>
    <col width="10" customWidth="1" min="6" max="6"/>
    <col width="11" customWidth="1" min="7" max="7"/>
    <col width="10" customWidth="1" min="8" max="8"/>
    <col width="9" customWidth="1" min="9" max="9"/>
    <col width="14" customWidth="1" min="10" max="10"/>
    <col width="11" customWidth="1" min="11" max="11"/>
    <col width="11" customWidth="1" min="12" max="12"/>
    <col width="10" customWidth="1" min="13" max="13"/>
    <col width="22" customWidth="1" min="14" max="14"/>
    <col width="72" customWidth="1" min="15" max="15"/>
  </cols>
  <sheetData>
    <row r="1" ht="30" customHeight="1">
      <c r="A1" s="4" t="inlineStr">
        <is>
          <t>市场</t>
        </is>
      </c>
      <c r="B1" s="4" t="inlineStr">
        <is>
          <t>公司</t>
        </is>
      </c>
      <c r="C1" s="4" t="inlineStr">
        <is>
          <t>代码</t>
        </is>
      </c>
      <c r="D1" s="4" t="inlineStr">
        <is>
          <t>环节</t>
        </is>
      </c>
      <c r="E1" s="4" t="inlineStr">
        <is>
          <t>市值</t>
        </is>
      </c>
      <c r="F1" s="4" t="inlineStr">
        <is>
          <t>市值单位</t>
        </is>
      </c>
      <c r="G1" s="4" t="inlineStr">
        <is>
          <t>PE(TTM)</t>
        </is>
      </c>
      <c r="H1" s="4" t="inlineStr">
        <is>
          <t>前瞻PE</t>
        </is>
      </c>
      <c r="I1" s="4" t="inlineStr">
        <is>
          <t>PB</t>
        </is>
      </c>
      <c r="J1" s="4" t="inlineStr">
        <is>
          <t>对标</t>
        </is>
      </c>
      <c r="K1" s="4" t="inlineStr">
        <is>
          <t>对标PE</t>
        </is>
      </c>
      <c r="L1" s="4" t="inlineStr">
        <is>
          <t>溢价倍数</t>
        </is>
      </c>
      <c r="M1" s="4" t="inlineStr">
        <is>
          <t>是否亏损</t>
        </is>
      </c>
      <c r="N1" s="4" t="inlineStr">
        <is>
          <t>此前记录</t>
        </is>
      </c>
      <c r="O1" s="4" t="inlineStr">
        <is>
          <t>备注</t>
        </is>
      </c>
    </row>
    <row r="2">
      <c r="A2" s="5" t="inlineStr">
        <is>
          <t>海外</t>
        </is>
      </c>
      <c r="B2" s="5" t="inlineStr">
        <is>
          <t>NVIDIA</t>
        </is>
      </c>
      <c r="C2" s="5" t="inlineStr">
        <is>
          <t>NVDA</t>
        </is>
      </c>
      <c r="D2" s="5" t="inlineStr">
        <is>
          <t>AI 加速芯片</t>
        </is>
      </c>
      <c r="E2" s="5" t="n">
        <v>52681</v>
      </c>
      <c r="F2" s="5" t="inlineStr">
        <is>
          <t>亿美元</t>
        </is>
      </c>
      <c r="G2" s="5" t="n">
        <v>33.36</v>
      </c>
      <c r="H2" s="5" t="n">
        <v>24.81</v>
      </c>
      <c r="I2" s="5" t="n">
        <v>26.96</v>
      </c>
      <c r="J2" s="5" t="inlineStr"/>
      <c r="K2" s="5" t="n"/>
      <c r="L2" s="5" t="n"/>
      <c r="M2" s="5" t="inlineStr"/>
      <c r="N2" s="5" t="inlineStr">
        <is>
          <t>约 45x</t>
        </is>
      </c>
      <c r="O2" s="7" t="inlineStr">
        <is>
          <t>全表最大市值，PE 却只有 33.36。最近一季净利同比 +214.5%、营收 +85.2%，利润增速把 PE 摊薄了。毛利率 74.1%、营业利润率 65.6%、ROE 114.3%。</t>
        </is>
      </c>
    </row>
    <row r="3">
      <c r="A3" s="5" t="inlineStr">
        <is>
          <t>海外</t>
        </is>
      </c>
      <c r="B3" s="5" t="inlineStr">
        <is>
          <t>台积电</t>
        </is>
      </c>
      <c r="C3" s="5" t="inlineStr">
        <is>
          <t>TSM</t>
        </is>
      </c>
      <c r="D3" s="5" t="inlineStr">
        <is>
          <t>晶圆代工</t>
        </is>
      </c>
      <c r="E3" s="5" t="n">
        <v>21704</v>
      </c>
      <c r="F3" s="5" t="inlineStr">
        <is>
          <t>亿美元</t>
        </is>
      </c>
      <c r="G3" s="5" t="n">
        <v>36.9</v>
      </c>
      <c r="H3" s="5" t="n">
        <v>25.32</v>
      </c>
      <c r="I3" s="5" t="n">
        <v>11.94</v>
      </c>
      <c r="J3" s="5" t="inlineStr"/>
      <c r="K3" s="5" t="n"/>
      <c r="L3" s="5" t="n"/>
      <c r="M3" s="5" t="inlineStr"/>
      <c r="N3" s="5" t="inlineStr">
        <is>
          <t>约 20–30x</t>
        </is>
      </c>
      <c r="O3" s="7" t="inlineStr">
        <is>
          <t>毛利率 64.2%、营业利润率 60.3%。最近一季净利同比 +77.4%。</t>
        </is>
      </c>
    </row>
    <row r="4">
      <c r="A4" s="5" t="inlineStr">
        <is>
          <t>海外</t>
        </is>
      </c>
      <c r="B4" s="5" t="inlineStr">
        <is>
          <t>美光</t>
        </is>
      </c>
      <c r="C4" s="5" t="inlineStr">
        <is>
          <t>MU</t>
        </is>
      </c>
      <c r="D4" s="5" t="inlineStr">
        <is>
          <t>存储 / HBM</t>
        </is>
      </c>
      <c r="E4" s="5" t="n">
        <v>9809</v>
      </c>
      <c r="F4" s="5" t="inlineStr">
        <is>
          <t>亿美元</t>
        </is>
      </c>
      <c r="G4" s="5" t="n">
        <v>19.46</v>
      </c>
      <c r="H4" s="5" t="n">
        <v>5.55</v>
      </c>
      <c r="I4" s="5" t="n">
        <v>9.65</v>
      </c>
      <c r="J4" s="5" t="inlineStr"/>
      <c r="K4" s="5" t="n"/>
      <c r="L4" s="5" t="n"/>
      <c r="M4" s="5" t="inlineStr"/>
      <c r="N4" s="5" t="inlineStr">
        <is>
          <t>前瞻 &lt;10x</t>
        </is>
      </c>
      <c r="O4" s="7" t="inlineStr">
        <is>
          <t>⚠ 营业利润率 80.4%，全表最高，高于 SK 海力士的 76%。最近一季净利同比 +1369%。前瞻 PE 5.55 是全表最低——周期股在盈利峰值时 PE 最低，这是风险不是便宜。</t>
        </is>
      </c>
    </row>
    <row r="5">
      <c r="A5" s="5" t="inlineStr">
        <is>
          <t>海外</t>
        </is>
      </c>
      <c r="B5" s="5" t="inlineStr">
        <is>
          <t>ASML</t>
        </is>
      </c>
      <c r="C5" s="5" t="inlineStr">
        <is>
          <t>ASML</t>
        </is>
      </c>
      <c r="D5" s="5" t="inlineStr">
        <is>
          <t>光刻机</t>
        </is>
      </c>
      <c r="E5" s="5" t="n">
        <v>6658</v>
      </c>
      <c r="F5" s="5" t="inlineStr">
        <is>
          <t>亿美元</t>
        </is>
      </c>
      <c r="G5" s="5" t="n">
        <v>59.16</v>
      </c>
      <c r="H5" s="5" t="n">
        <v>38.46</v>
      </c>
      <c r="I5" s="5" t="n">
        <v>26.51</v>
      </c>
      <c r="J5" s="5" t="inlineStr"/>
      <c r="K5" s="5" t="n"/>
      <c r="L5" s="5" t="n"/>
      <c r="M5" s="5" t="inlineStr"/>
      <c r="N5" s="5" t="inlineStr">
        <is>
          <t>约 53%（毛利率）</t>
        </is>
      </c>
      <c r="O5" s="7" t="inlineStr">
        <is>
          <t>毛利率 52.7%、营业利润率 37.1%。EUV 全球唯一供应商，但 PE 高于英伟达。</t>
        </is>
      </c>
    </row>
    <row r="6">
      <c r="A6" s="5" t="inlineStr">
        <is>
          <t>海外</t>
        </is>
      </c>
      <c r="B6" s="5" t="inlineStr">
        <is>
          <t>应用材料</t>
        </is>
      </c>
      <c r="C6" s="5" t="inlineStr">
        <is>
          <t>AMAT</t>
        </is>
      </c>
      <c r="D6" s="5" t="inlineStr">
        <is>
          <t>半导体设备</t>
        </is>
      </c>
      <c r="E6" s="5" t="n">
        <v>4173</v>
      </c>
      <c r="F6" s="5" t="inlineStr">
        <is>
          <t>亿美元</t>
        </is>
      </c>
      <c r="G6" s="5" t="n">
        <v>49.35</v>
      </c>
      <c r="H6" s="5" t="n">
        <v>33.11</v>
      </c>
      <c r="I6" s="5" t="n">
        <v>17.34</v>
      </c>
      <c r="J6" s="5" t="inlineStr"/>
      <c r="K6" s="5" t="n"/>
      <c r="L6" s="5" t="n"/>
      <c r="M6" s="5" t="inlineStr"/>
      <c r="N6" s="5" t="inlineStr">
        <is>
          <t>约 20–25x ✗</t>
        </is>
      </c>
      <c r="O6" s="7" t="inlineStr">
        <is>
          <t>❗此前记录错误约一倍。实测 49.35，高于英伟达。毛利率 49.0%、营业利润率 31.9%。</t>
        </is>
      </c>
    </row>
    <row r="7">
      <c r="A7" s="5" t="inlineStr">
        <is>
          <t>海外</t>
        </is>
      </c>
      <c r="B7" s="5" t="inlineStr">
        <is>
          <t>泛林 Lam</t>
        </is>
      </c>
      <c r="C7" s="5" t="inlineStr">
        <is>
          <t>LRCX</t>
        </is>
      </c>
      <c r="D7" s="5" t="inlineStr">
        <is>
          <t>刻蚀设备</t>
        </is>
      </c>
      <c r="E7" s="5" t="n">
        <v>3897</v>
      </c>
      <c r="F7" s="5" t="inlineStr">
        <is>
          <t>亿美元</t>
        </is>
      </c>
      <c r="G7" s="5" t="n">
        <v>53.23</v>
      </c>
      <c r="H7" s="5" t="n">
        <v>33.22</v>
      </c>
      <c r="I7" s="5" t="n">
        <v>30.74</v>
      </c>
      <c r="J7" s="5" t="inlineStr"/>
      <c r="K7" s="5" t="n"/>
      <c r="L7" s="5" t="n"/>
      <c r="M7" s="5" t="inlineStr"/>
      <c r="N7" s="5" t="inlineStr">
        <is>
          <t>约 25–30x ✗</t>
        </is>
      </c>
      <c r="O7" s="7" t="inlineStr">
        <is>
          <t>❗此前记录错误约一倍。实测 53.23。毛利率 50.5%、营业利润率 37.4%、ROE 65.1%。</t>
        </is>
      </c>
    </row>
    <row r="8">
      <c r="A8" s="5" t="inlineStr">
        <is>
          <t>海外</t>
        </is>
      </c>
      <c r="B8" s="5" t="inlineStr">
        <is>
          <t>Synopsys</t>
        </is>
      </c>
      <c r="C8" s="5" t="inlineStr">
        <is>
          <t>SNPS</t>
        </is>
      </c>
      <c r="D8" s="5" t="inlineStr">
        <is>
          <t>EDA</t>
        </is>
      </c>
      <c r="E8" s="5" t="n">
        <v>787</v>
      </c>
      <c r="F8" s="5" t="inlineStr">
        <is>
          <t>亿美元</t>
        </is>
      </c>
      <c r="G8" s="5" t="n">
        <v>94.25</v>
      </c>
      <c r="H8" s="5" t="n">
        <v>23.87</v>
      </c>
      <c r="I8" s="5" t="n">
        <v>2.59</v>
      </c>
      <c r="J8" s="5" t="inlineStr"/>
      <c r="K8" s="5" t="n"/>
      <c r="L8" s="5" t="n"/>
      <c r="M8" s="5" t="inlineStr"/>
      <c r="N8" s="5" t="inlineStr">
        <is>
          <t>约 85%（毛利率）</t>
        </is>
      </c>
      <c r="O8" s="7" t="inlineStr">
        <is>
          <t>⚠ 毛利率 82.6% 但营业利润率仅 10.4%、ROE 3.8%，最近一季 EPS 同比 -96%。毛利率高不等于赚钱。</t>
        </is>
      </c>
    </row>
    <row r="9">
      <c r="A9" s="5" t="inlineStr">
        <is>
          <t>海外</t>
        </is>
      </c>
      <c r="B9" s="5" t="inlineStr">
        <is>
          <t>Coherent</t>
        </is>
      </c>
      <c r="C9" s="5" t="inlineStr">
        <is>
          <t>COHR</t>
        </is>
      </c>
      <c r="D9" s="5" t="inlineStr">
        <is>
          <t>光模块</t>
        </is>
      </c>
      <c r="E9" s="5" t="n">
        <v>636</v>
      </c>
      <c r="F9" s="5" t="inlineStr">
        <is>
          <t>亿美元</t>
        </is>
      </c>
      <c r="G9" s="5" t="n">
        <v>154.1</v>
      </c>
      <c r="H9" s="5" t="n">
        <v>38.31</v>
      </c>
      <c r="I9" s="5" t="n">
        <v>6.95</v>
      </c>
      <c r="J9" s="5" t="inlineStr"/>
      <c r="K9" s="5" t="n"/>
      <c r="L9" s="5" t="n"/>
      <c r="M9" s="5" t="inlineStr"/>
      <c r="N9" s="5" t="inlineStr">
        <is>
          <t>前瞻 49x / TTM &gt;180x</t>
        </is>
      </c>
      <c r="O9" s="7" t="inlineStr">
        <is>
          <t>毛利率 37.0%、营业利润率 13.6%。中际旭创的主要对标。</t>
        </is>
      </c>
    </row>
    <row r="10">
      <c r="A10" s="5" t="inlineStr">
        <is>
          <t>海外</t>
        </is>
      </c>
      <c r="B10" s="5" t="inlineStr">
        <is>
          <t>Lumentum</t>
        </is>
      </c>
      <c r="C10" s="5" t="inlineStr">
        <is>
          <t>LITE</t>
        </is>
      </c>
      <c r="D10" s="5" t="inlineStr">
        <is>
          <t>光模块</t>
        </is>
      </c>
      <c r="E10" s="5" t="n">
        <v>633</v>
      </c>
      <c r="F10" s="5" t="inlineStr">
        <is>
          <t>亿美元</t>
        </is>
      </c>
      <c r="G10" s="5" t="n">
        <v>156.14</v>
      </c>
      <c r="H10" s="5" t="n">
        <v>47.17</v>
      </c>
      <c r="I10" s="5" t="n">
        <v>23.29</v>
      </c>
      <c r="J10" s="5" t="inlineStr"/>
      <c r="K10" s="5" t="n"/>
      <c r="L10" s="5" t="n"/>
      <c r="M10" s="5" t="inlineStr"/>
      <c r="N10" s="5" t="inlineStr">
        <is>
          <t>159x</t>
        </is>
      </c>
      <c r="O10" s="7" t="inlineStr">
        <is>
          <t>毛利率 40.8%、营业利润率 21.8%。最近一季营收同比 +90.1%。</t>
        </is>
      </c>
    </row>
    <row r="11">
      <c r="A11" s="5" t="inlineStr">
        <is>
          <t>国产</t>
        </is>
      </c>
      <c r="B11" s="5" t="inlineStr">
        <is>
          <t>长鑫科技</t>
        </is>
      </c>
      <c r="C11" s="5" t="inlineStr">
        <is>
          <t>688825.SH</t>
        </is>
      </c>
      <c r="D11" s="5" t="inlineStr">
        <is>
          <t>DRAM</t>
        </is>
      </c>
      <c r="E11" s="5" t="n">
        <v>35794.65</v>
      </c>
      <c r="F11" s="5" t="inlineStr">
        <is>
          <t>亿元</t>
        </is>
      </c>
      <c r="G11" s="5" t="n">
        <v>126.95</v>
      </c>
      <c r="H11" s="5" t="n"/>
      <c r="I11" s="5" t="n">
        <v>43.8</v>
      </c>
      <c r="J11" s="5" t="inlineStr">
        <is>
          <t>美光</t>
        </is>
      </c>
      <c r="K11" s="5" t="n"/>
      <c r="L11" s="5" t="n">
        <v>6.52</v>
      </c>
      <c r="M11" s="5" t="inlineStr"/>
      <c r="N11" s="5" t="inlineStr">
        <is>
          <t>推算 2026E 约 22–25x</t>
        </is>
      </c>
      <c r="O11" s="7" t="inlineStr">
        <is>
          <t>❗此前按 2026E 推算 22–25x，TTM 口径实测 126.95。两者不矛盾（一个用预测利润、一个用过去12个月），但目录页只写了低的那个，会误导。PB 43.80 是全表最高。</t>
        </is>
      </c>
    </row>
    <row r="12">
      <c r="A12" s="5" t="inlineStr">
        <is>
          <t>国产</t>
        </is>
      </c>
      <c r="B12" s="5" t="inlineStr">
        <is>
          <t>中芯国际</t>
        </is>
      </c>
      <c r="C12" s="5" t="inlineStr">
        <is>
          <t>688981.SH</t>
        </is>
      </c>
      <c r="D12" s="5" t="inlineStr">
        <is>
          <t>晶圆代工</t>
        </is>
      </c>
      <c r="E12" s="5" t="n">
        <v>10954.73</v>
      </c>
      <c r="F12" s="5" t="inlineStr">
        <is>
          <t>亿元</t>
        </is>
      </c>
      <c r="G12" s="5" t="n">
        <v>217.12</v>
      </c>
      <c r="H12" s="5" t="n"/>
      <c r="I12" s="5" t="n">
        <v>7.31</v>
      </c>
      <c r="J12" s="5" t="inlineStr">
        <is>
          <t>台积电</t>
        </is>
      </c>
      <c r="K12" s="5" t="n"/>
      <c r="L12" s="5" t="n">
        <v>5.88</v>
      </c>
      <c r="M12" s="5" t="inlineStr"/>
      <c r="N12" s="5" t="inlineStr">
        <is>
          <t>234x</t>
        </is>
      </c>
      <c r="O12" s="7" t="inlineStr">
        <is>
          <t>PB 仅 7.31，远低于同业。代工是重资产周期股，PE 口径本身失真，PB 或 EV/EBITDA 更合适——这一点此前已标注，实测印证。</t>
        </is>
      </c>
    </row>
    <row r="13">
      <c r="A13" s="5" t="inlineStr">
        <is>
          <t>国产</t>
        </is>
      </c>
      <c r="B13" s="5" t="inlineStr">
        <is>
          <t>华虹公司</t>
        </is>
      </c>
      <c r="C13" s="5" t="inlineStr">
        <is>
          <t>688347.SH</t>
        </is>
      </c>
      <c r="D13" s="5" t="inlineStr">
        <is>
          <t>晶圆代工</t>
        </is>
      </c>
      <c r="E13" s="5" t="n">
        <v>4747.47</v>
      </c>
      <c r="F13" s="5" t="inlineStr">
        <is>
          <t>亿元</t>
        </is>
      </c>
      <c r="G13" s="5" t="n">
        <v>962.17</v>
      </c>
      <c r="H13" s="5" t="n"/>
      <c r="I13" s="5" t="n">
        <v>10.49</v>
      </c>
      <c r="J13" s="5" t="inlineStr">
        <is>
          <t>台积电</t>
        </is>
      </c>
      <c r="K13" s="5" t="n"/>
      <c r="L13" s="5" t="n">
        <v>26.1</v>
      </c>
      <c r="M13" s="5" t="inlineStr"/>
      <c r="N13" s="5" t="inlineStr">
        <is>
          <t>未核实</t>
        </is>
      </c>
      <c r="O13" s="7" t="inlineStr">
        <is>
          <t>⚠ PE 962 说明利润接近于零。特色工艺路线不受 EUV 限制，但盈利能力与台积电差距巨大。</t>
        </is>
      </c>
    </row>
    <row r="14">
      <c r="A14" s="5" t="inlineStr">
        <is>
          <t>国产</t>
        </is>
      </c>
      <c r="B14" s="5" t="inlineStr">
        <is>
          <t>兆易创新</t>
        </is>
      </c>
      <c r="C14" s="5" t="inlineStr">
        <is>
          <t>603986.SH</t>
        </is>
      </c>
      <c r="D14" s="5" t="inlineStr">
        <is>
          <t>利基存储</t>
        </is>
      </c>
      <c r="E14" s="5" t="n">
        <v>2899.4</v>
      </c>
      <c r="F14" s="5" t="inlineStr">
        <is>
          <t>亿元</t>
        </is>
      </c>
      <c r="G14" s="5" t="n">
        <v>100.86</v>
      </c>
      <c r="H14" s="5" t="n"/>
      <c r="I14" s="5" t="n">
        <v>11.47</v>
      </c>
      <c r="J14" s="5" t="inlineStr">
        <is>
          <t>美光</t>
        </is>
      </c>
      <c r="K14" s="5" t="n"/>
      <c r="L14" s="5" t="n">
        <v>5.18</v>
      </c>
      <c r="M14" s="5" t="inlineStr"/>
      <c r="N14" s="5" t="inlineStr">
        <is>
          <t>未核实</t>
        </is>
      </c>
      <c r="O14" s="7" t="inlineStr">
        <is>
          <t>NOR Flash 与 MCU 为主，与长鑫不在同一价值层级。</t>
        </is>
      </c>
    </row>
    <row r="15">
      <c r="A15" s="5" t="inlineStr">
        <is>
          <t>国产</t>
        </is>
      </c>
      <c r="B15" s="5" t="inlineStr">
        <is>
          <t>北方华创</t>
        </is>
      </c>
      <c r="C15" s="5" t="inlineStr">
        <is>
          <t>002371.SZ</t>
        </is>
      </c>
      <c r="D15" s="5" t="inlineStr">
        <is>
          <t>半导体设备</t>
        </is>
      </c>
      <c r="E15" s="5" t="n">
        <v>5515.24</v>
      </c>
      <c r="F15" s="5" t="inlineStr">
        <is>
          <t>亿元</t>
        </is>
      </c>
      <c r="G15" s="5" t="n">
        <v>98.91</v>
      </c>
      <c r="H15" s="5" t="n"/>
      <c r="I15" s="5" t="n">
        <v>14.04</v>
      </c>
      <c r="J15" s="5" t="inlineStr">
        <is>
          <t>AMAT</t>
        </is>
      </c>
      <c r="K15" s="5" t="n"/>
      <c r="L15" s="5" t="n">
        <v>2</v>
      </c>
      <c r="M15" s="5" t="inlineStr"/>
      <c r="N15" s="5" t="inlineStr">
        <is>
          <t>90x（5月 81x）</t>
        </is>
      </c>
      <c r="O15" s="7" t="inlineStr">
        <is>
          <t>Longbridge：合理区间 48.65–81.88，当前高于区间上沿，处近一年 93% 分位（仅 6.9% 的时间比现在贵）。行业排名 20/69，行业中位数 93.93。</t>
        </is>
      </c>
    </row>
    <row r="16">
      <c r="A16" s="5" t="inlineStr">
        <is>
          <t>国产</t>
        </is>
      </c>
      <c r="B16" s="5" t="inlineStr">
        <is>
          <t>中微公司</t>
        </is>
      </c>
      <c r="C16" s="5" t="inlineStr">
        <is>
          <t>688012.SH</t>
        </is>
      </c>
      <c r="D16" s="5" t="inlineStr">
        <is>
          <t>刻蚀设备</t>
        </is>
      </c>
      <c r="E16" s="5" t="n">
        <v>3648.9</v>
      </c>
      <c r="F16" s="5" t="inlineStr">
        <is>
          <t>亿元</t>
        </is>
      </c>
      <c r="G16" s="5" t="n">
        <v>133.71</v>
      </c>
      <c r="H16" s="5" t="n"/>
      <c r="I16" s="5" t="n">
        <v>15.01</v>
      </c>
      <c r="J16" s="5" t="inlineStr">
        <is>
          <t>泛林</t>
        </is>
      </c>
      <c r="K16" s="5" t="n"/>
      <c r="L16" s="5" t="n">
        <v>2.51</v>
      </c>
      <c r="M16" s="5" t="inlineStr"/>
      <c r="N16" s="5" t="inlineStr">
        <is>
          <t>110.5x</t>
        </is>
      </c>
      <c r="O16" s="7" t="inlineStr">
        <is>
          <t>实测高于此前记录 21%。5nm CCP 刻蚀已进台积电验证，基本面支撑相对实。</t>
        </is>
      </c>
    </row>
    <row r="17">
      <c r="A17" s="5" t="inlineStr">
        <is>
          <t>国产</t>
        </is>
      </c>
      <c r="B17" s="5" t="inlineStr">
        <is>
          <t>拓荆科技</t>
        </is>
      </c>
      <c r="C17" s="5" t="inlineStr">
        <is>
          <t>688072.SH</t>
        </is>
      </c>
      <c r="D17" s="5" t="inlineStr">
        <is>
          <t>薄膜沉积</t>
        </is>
      </c>
      <c r="E17" s="5" t="n">
        <v>2043.56</v>
      </c>
      <c r="F17" s="5" t="inlineStr">
        <is>
          <t>亿元</t>
        </is>
      </c>
      <c r="G17" s="5" t="n">
        <v>124.28</v>
      </c>
      <c r="H17" s="5" t="n"/>
      <c r="I17" s="5" t="n">
        <v>28.2</v>
      </c>
      <c r="J17" s="5" t="inlineStr">
        <is>
          <t>AMAT</t>
        </is>
      </c>
      <c r="K17" s="5" t="n"/>
      <c r="L17" s="5" t="n">
        <v>2.52</v>
      </c>
      <c r="M17" s="5" t="inlineStr"/>
      <c r="N17" s="5" t="inlineStr">
        <is>
          <t>95.41x</t>
        </is>
      </c>
      <c r="O17" s="7" t="inlineStr">
        <is>
          <t>❗此前写「当前 PE 与 2026E 基本持平，几乎未透支未来」——实测 124.28，比 5 月记录高 30%，那个结论已不成立。</t>
        </is>
      </c>
    </row>
    <row r="18">
      <c r="A18" s="5" t="inlineStr">
        <is>
          <t>国产</t>
        </is>
      </c>
      <c r="B18" s="5" t="inlineStr">
        <is>
          <t>盛美上海</t>
        </is>
      </c>
      <c r="C18" s="5" t="inlineStr">
        <is>
          <t>688082.SH</t>
        </is>
      </c>
      <c r="D18" s="5" t="inlineStr">
        <is>
          <t>清洗设备</t>
        </is>
      </c>
      <c r="E18" s="5" t="n">
        <v>1515.84</v>
      </c>
      <c r="F18" s="5" t="inlineStr">
        <is>
          <t>亿元</t>
        </is>
      </c>
      <c r="G18" s="5" t="n">
        <v>89.73999999999999</v>
      </c>
      <c r="H18" s="5" t="n"/>
      <c r="I18" s="5" t="n">
        <v>10.38</v>
      </c>
      <c r="J18" s="5" t="inlineStr">
        <is>
          <t>AMAT</t>
        </is>
      </c>
      <c r="K18" s="5" t="n"/>
      <c r="L18" s="5" t="n">
        <v>1.82</v>
      </c>
      <c r="M18" s="5" t="inlineStr"/>
      <c r="N18" s="5" t="inlineStr">
        <is>
          <t>未核实</t>
        </is>
      </c>
      <c r="O18" s="7" t="inlineStr">
        <is>
          <t>设备环节相对海外溢价最低的一家（1.82x），PB 10.38 也是设备股里较低的。</t>
        </is>
      </c>
    </row>
    <row r="19">
      <c r="A19" s="5" t="inlineStr">
        <is>
          <t>国产</t>
        </is>
      </c>
      <c r="B19" s="5" t="inlineStr">
        <is>
          <t>华海清科</t>
        </is>
      </c>
      <c r="C19" s="5" t="inlineStr">
        <is>
          <t>688120.SH</t>
        </is>
      </c>
      <c r="D19" s="5" t="inlineStr">
        <is>
          <t>CMP 设备</t>
        </is>
      </c>
      <c r="E19" s="5" t="n">
        <v>1356.49</v>
      </c>
      <c r="F19" s="5" t="inlineStr">
        <is>
          <t>亿元</t>
        </is>
      </c>
      <c r="G19" s="5" t="n">
        <v>123.59</v>
      </c>
      <c r="H19" s="5" t="n"/>
      <c r="I19" s="5" t="n">
        <v>17.57</v>
      </c>
      <c r="J19" s="5" t="inlineStr">
        <is>
          <t>AMAT</t>
        </is>
      </c>
      <c r="K19" s="5" t="n"/>
      <c r="L19" s="5" t="n">
        <v>2.5</v>
      </c>
      <c r="M19" s="5" t="inlineStr"/>
      <c r="N19" s="5" t="inlineStr">
        <is>
          <t>未核实</t>
        </is>
      </c>
      <c r="O19" s="7" t="inlineStr"/>
    </row>
    <row r="20">
      <c r="A20" s="5" t="inlineStr">
        <is>
          <t>国产</t>
        </is>
      </c>
      <c r="B20" s="5" t="inlineStr">
        <is>
          <t>中科飞测</t>
        </is>
      </c>
      <c r="C20" s="5" t="inlineStr">
        <is>
          <t>688361.SH</t>
        </is>
      </c>
      <c r="D20" s="5" t="inlineStr">
        <is>
          <t>量测检测</t>
        </is>
      </c>
      <c r="E20" s="5" t="n">
        <v>1225.32</v>
      </c>
      <c r="F20" s="5" t="inlineStr">
        <is>
          <t>亿元</t>
        </is>
      </c>
      <c r="G20" s="5" t="n"/>
      <c r="H20" s="5" t="n"/>
      <c r="I20" s="5" t="n">
        <v>24.16</v>
      </c>
      <c r="J20" s="5" t="inlineStr"/>
      <c r="K20" s="5" t="n"/>
      <c r="L20" s="5" t="n"/>
      <c r="M20" s="5" t="inlineStr"/>
      <c r="N20" s="5" t="inlineStr">
        <is>
          <t>未核实</t>
        </is>
      </c>
      <c r="O20" s="7" t="inlineStr">
        <is>
          <t>⚠ 实测 PE 2.17，几乎确定包含大额非经常性收益，不可用于比较，本表按存疑处理。</t>
        </is>
      </c>
    </row>
    <row r="21">
      <c r="A21" s="5" t="inlineStr">
        <is>
          <t>国产</t>
        </is>
      </c>
      <c r="B21" s="5" t="inlineStr">
        <is>
          <t>芯源微</t>
        </is>
      </c>
      <c r="C21" s="5" t="inlineStr">
        <is>
          <t>688037.SH</t>
        </is>
      </c>
      <c r="D21" s="5" t="inlineStr">
        <is>
          <t>涂胶显影</t>
        </is>
      </c>
      <c r="E21" s="5" t="n">
        <v>683.99</v>
      </c>
      <c r="F21" s="5" t="inlineStr">
        <is>
          <t>亿元</t>
        </is>
      </c>
      <c r="G21" s="5" t="n">
        <v>969.45</v>
      </c>
      <c r="H21" s="5" t="n"/>
      <c r="I21" s="5" t="n">
        <v>24.42</v>
      </c>
      <c r="J21" s="5" t="inlineStr">
        <is>
          <t>AMAT</t>
        </is>
      </c>
      <c r="K21" s="5" t="n"/>
      <c r="L21" s="5" t="n">
        <v>19.6</v>
      </c>
      <c r="M21" s="5" t="inlineStr"/>
      <c r="N21" s="5" t="inlineStr">
        <is>
          <t>未核实</t>
        </is>
      </c>
      <c r="O21" s="7" t="inlineStr">
        <is>
          <t>⚠ PE 969 说明利润极薄。东京电子在该环节全球份额超 85%，国产化率仅 10–15%。</t>
        </is>
      </c>
    </row>
    <row r="22">
      <c r="A22" s="5" t="inlineStr">
        <is>
          <t>国产</t>
        </is>
      </c>
      <c r="B22" s="5" t="inlineStr">
        <is>
          <t>江丰电子</t>
        </is>
      </c>
      <c r="C22" s="5" t="inlineStr">
        <is>
          <t>300666.SZ</t>
        </is>
      </c>
      <c r="D22" s="5" t="inlineStr">
        <is>
          <t>溅射靶材</t>
        </is>
      </c>
      <c r="E22" s="5" t="n">
        <v>728.7</v>
      </c>
      <c r="F22" s="5" t="inlineStr">
        <is>
          <t>亿元</t>
        </is>
      </c>
      <c r="G22" s="5" t="n">
        <v>132</v>
      </c>
      <c r="H22" s="5" t="n"/>
      <c r="I22" s="5" t="n">
        <v>14.06</v>
      </c>
      <c r="J22" s="5" t="inlineStr"/>
      <c r="K22" s="5" t="n"/>
      <c r="L22" s="5" t="n"/>
      <c r="M22" s="5" t="inlineStr"/>
      <c r="N22" s="5" t="inlineStr">
        <is>
          <t>未核实</t>
        </is>
      </c>
      <c r="O22" s="7" t="inlineStr">
        <is>
          <t>晶圆制造靶材国内市占 38%，材料端国产化最成功的一格，但全球市场仅约 20 亿美元。</t>
        </is>
      </c>
    </row>
    <row r="23">
      <c r="A23" s="5" t="inlineStr">
        <is>
          <t>国产</t>
        </is>
      </c>
      <c r="B23" s="5" t="inlineStr">
        <is>
          <t>鼎龙股份</t>
        </is>
      </c>
      <c r="C23" s="5" t="inlineStr">
        <is>
          <t>300054.SZ</t>
        </is>
      </c>
      <c r="D23" s="5" t="inlineStr">
        <is>
          <t>CMP 抛光垫</t>
        </is>
      </c>
      <c r="E23" s="5" t="n">
        <v>740.5</v>
      </c>
      <c r="F23" s="5" t="inlineStr">
        <is>
          <t>亿元</t>
        </is>
      </c>
      <c r="G23" s="5" t="n">
        <v>89.2</v>
      </c>
      <c r="H23" s="5" t="n"/>
      <c r="I23" s="5" t="n">
        <v>13.56</v>
      </c>
      <c r="J23" s="5" t="inlineStr"/>
      <c r="K23" s="5" t="n"/>
      <c r="L23" s="5" t="n"/>
      <c r="M23" s="5" t="inlineStr"/>
      <c r="N23" s="5" t="inlineStr">
        <is>
          <t>未核实</t>
        </is>
      </c>
      <c r="O23" s="7" t="inlineStr">
        <is>
          <t>此前记录毛利率 35–45%，实测 PE 89.20 在材料股中偏低。</t>
        </is>
      </c>
    </row>
    <row r="24">
      <c r="A24" s="5" t="inlineStr">
        <is>
          <t>国产</t>
        </is>
      </c>
      <c r="B24" s="5" t="inlineStr">
        <is>
          <t>雅克科技</t>
        </is>
      </c>
      <c r="C24" s="5" t="inlineStr">
        <is>
          <t>002409.SZ</t>
        </is>
      </c>
      <c r="D24" s="5" t="inlineStr">
        <is>
          <t>前驱体 / 电子材料</t>
        </is>
      </c>
      <c r="E24" s="5" t="n">
        <v>738.59</v>
      </c>
      <c r="F24" s="5" t="inlineStr">
        <is>
          <t>亿元</t>
        </is>
      </c>
      <c r="G24" s="5" t="n">
        <v>73.37</v>
      </c>
      <c r="H24" s="5" t="n"/>
      <c r="I24" s="5" t="n">
        <v>9.119999999999999</v>
      </c>
      <c r="J24" s="5" t="inlineStr"/>
      <c r="K24" s="5" t="n"/>
      <c r="L24" s="5" t="n"/>
      <c r="M24" s="5" t="inlineStr"/>
      <c r="N24" s="5" t="inlineStr">
        <is>
          <t>未核实</t>
        </is>
      </c>
      <c r="O24" s="7" t="inlineStr">
        <is>
          <t>材料环节 PE 最低的一家。</t>
        </is>
      </c>
    </row>
    <row r="25">
      <c r="A25" s="5" t="inlineStr">
        <is>
          <t>国产</t>
        </is>
      </c>
      <c r="B25" s="5" t="inlineStr">
        <is>
          <t>安集科技</t>
        </is>
      </c>
      <c r="C25" s="5" t="inlineStr">
        <is>
          <t>688019.SH</t>
        </is>
      </c>
      <c r="D25" s="5" t="inlineStr">
        <is>
          <t>CMP 抛光液</t>
        </is>
      </c>
      <c r="E25" s="5" t="n">
        <v>571.71</v>
      </c>
      <c r="F25" s="5" t="inlineStr">
        <is>
          <t>亿元</t>
        </is>
      </c>
      <c r="G25" s="5" t="n">
        <v>69.51000000000001</v>
      </c>
      <c r="H25" s="5" t="n"/>
      <c r="I25" s="5" t="n">
        <v>12.46</v>
      </c>
      <c r="J25" s="5" t="inlineStr"/>
      <c r="K25" s="5" t="n"/>
      <c r="L25" s="5" t="n"/>
      <c r="M25" s="5" t="inlineStr"/>
      <c r="N25" s="5" t="inlineStr">
        <is>
          <t>未核实</t>
        </is>
      </c>
      <c r="O25" s="7" t="inlineStr">
        <is>
          <t>PE 69.51，全部国产半导体材料股中第二低。</t>
        </is>
      </c>
    </row>
    <row r="26">
      <c r="A26" s="5" t="inlineStr">
        <is>
          <t>国产</t>
        </is>
      </c>
      <c r="B26" s="5" t="inlineStr">
        <is>
          <t>南大光电</t>
        </is>
      </c>
      <c r="C26" s="5" t="inlineStr">
        <is>
          <t>300346.SZ</t>
        </is>
      </c>
      <c r="D26" s="5" t="inlineStr">
        <is>
          <t>光刻胶</t>
        </is>
      </c>
      <c r="E26" s="5" t="n">
        <v>409.44</v>
      </c>
      <c r="F26" s="5" t="inlineStr">
        <is>
          <t>亿元</t>
        </is>
      </c>
      <c r="G26" s="5" t="n">
        <v>117.52</v>
      </c>
      <c r="H26" s="5" t="n"/>
      <c r="I26" s="5" t="n">
        <v>11.37</v>
      </c>
      <c r="J26" s="5" t="inlineStr"/>
      <c r="K26" s="5" t="n"/>
      <c r="L26" s="5" t="n"/>
      <c r="M26" s="5" t="inlineStr"/>
      <c r="N26" s="5" t="inlineStr">
        <is>
          <t>2025 营收 +18%</t>
        </is>
      </c>
      <c r="O26" s="7" t="inlineStr">
        <is>
          <t>2025 年底成为国内首家 ArF 光刻胶量产企业，已通过中芯与长江存储验证。</t>
        </is>
      </c>
    </row>
    <row r="27">
      <c r="A27" s="5" t="inlineStr">
        <is>
          <t>国产</t>
        </is>
      </c>
      <c r="B27" s="5" t="inlineStr">
        <is>
          <t>华特气体</t>
        </is>
      </c>
      <c r="C27" s="5" t="inlineStr">
        <is>
          <t>688268.SH</t>
        </is>
      </c>
      <c r="D27" s="5" t="inlineStr">
        <is>
          <t>电子特气</t>
        </is>
      </c>
      <c r="E27" s="5" t="n">
        <v>198.61</v>
      </c>
      <c r="F27" s="5" t="inlineStr">
        <is>
          <t>亿元</t>
        </is>
      </c>
      <c r="G27" s="5" t="n">
        <v>159.1</v>
      </c>
      <c r="H27" s="5" t="n"/>
      <c r="I27" s="5" t="n">
        <v>10.58</v>
      </c>
      <c r="J27" s="5" t="inlineStr"/>
      <c r="K27" s="5" t="n"/>
      <c r="L27" s="5" t="n"/>
      <c r="M27" s="5" t="inlineStr"/>
      <c r="N27" s="5" t="inlineStr">
        <is>
          <t>未核实</t>
        </is>
      </c>
      <c r="O27" s="7" t="inlineStr">
        <is>
          <t>市值最小的重点标的（198.61 亿），但 PE 159.10 偏高。</t>
        </is>
      </c>
    </row>
    <row r="28">
      <c r="A28" s="5" t="inlineStr">
        <is>
          <t>国产</t>
        </is>
      </c>
      <c r="B28" s="5" t="inlineStr">
        <is>
          <t>沪硅产业</t>
        </is>
      </c>
      <c r="C28" s="5" t="inlineStr">
        <is>
          <t>688126.SH</t>
        </is>
      </c>
      <c r="D28" s="5" t="inlineStr">
        <is>
          <t>半导体硅片</t>
        </is>
      </c>
      <c r="E28" s="5" t="n">
        <v>867.9</v>
      </c>
      <c r="F28" s="5" t="inlineStr">
        <is>
          <t>亿元</t>
        </is>
      </c>
      <c r="G28" s="5" t="n">
        <v>-48.7</v>
      </c>
      <c r="H28" s="5" t="n"/>
      <c r="I28" s="5" t="n">
        <v>5.16</v>
      </c>
      <c r="J28" s="5" t="inlineStr"/>
      <c r="K28" s="5" t="n"/>
      <c r="L28" s="5" t="n"/>
      <c r="M28" s="5" t="inlineStr">
        <is>
          <t>是</t>
        </is>
      </c>
      <c r="N28" s="5" t="inlineStr">
        <is>
          <t>2025 净亏 15.08 亿</t>
        </is>
      </c>
      <c r="O28" s="7" t="inlineStr">
        <is>
          <t>❗实测 PE -48.7，确认持续亏损。PB 5.16 是全部国产标的中最低。12 英寸国产化率仅 10% + 价格战，「份额追上不等于盈利追上」的实证。</t>
        </is>
      </c>
    </row>
    <row r="29">
      <c r="A29" s="5" t="inlineStr">
        <is>
          <t>国产</t>
        </is>
      </c>
      <c r="B29" s="5" t="inlineStr">
        <is>
          <t>海光信息</t>
        </is>
      </c>
      <c r="C29" s="5" t="inlineStr">
        <is>
          <t>688041.SH</t>
        </is>
      </c>
      <c r="D29" s="5" t="inlineStr">
        <is>
          <t>服务器 CPU</t>
        </is>
      </c>
      <c r="E29" s="5" t="n">
        <v>6686.19</v>
      </c>
      <c r="F29" s="5" t="inlineStr">
        <is>
          <t>亿元</t>
        </is>
      </c>
      <c r="G29" s="5" t="n">
        <v>245.27</v>
      </c>
      <c r="H29" s="5" t="n"/>
      <c r="I29" s="5" t="n">
        <v>28.46</v>
      </c>
      <c r="J29" s="5" t="inlineStr">
        <is>
          <t>英伟达</t>
        </is>
      </c>
      <c r="K29" s="5" t="n"/>
      <c r="L29" s="5" t="n">
        <v>7.35</v>
      </c>
      <c r="M29" s="5" t="inlineStr"/>
      <c r="N29" s="5" t="inlineStr">
        <is>
          <t>266x</t>
        </is>
      </c>
      <c r="O29" s="7" t="inlineStr">
        <is>
          <t>国产盈利公司中 PE 最高的一家。245 倍隐含的增速预期与其实际增速存在明显落差。</t>
        </is>
      </c>
    </row>
    <row r="30">
      <c r="A30" s="5" t="inlineStr">
        <is>
          <t>国产</t>
        </is>
      </c>
      <c r="B30" s="5" t="inlineStr">
        <is>
          <t>寒武纪</t>
        </is>
      </c>
      <c r="C30" s="5" t="inlineStr">
        <is>
          <t>688256.SH</t>
        </is>
      </c>
      <c r="D30" s="5" t="inlineStr">
        <is>
          <t>AI 加速芯片</t>
        </is>
      </c>
      <c r="E30" s="5" t="n">
        <v>6945.02</v>
      </c>
      <c r="F30" s="5" t="inlineStr">
        <is>
          <t>亿元</t>
        </is>
      </c>
      <c r="G30" s="5" t="n">
        <v>208.43</v>
      </c>
      <c r="H30" s="5" t="n"/>
      <c r="I30" s="5" t="n">
        <v>51.23</v>
      </c>
      <c r="J30" s="5" t="inlineStr">
        <is>
          <t>英伟达</t>
        </is>
      </c>
      <c r="K30" s="5" t="n"/>
      <c r="L30" s="5" t="n">
        <v>6.25</v>
      </c>
      <c r="M30" s="5" t="inlineStr"/>
      <c r="N30" s="5" t="inlineStr">
        <is>
          <t>305x</t>
        </is>
      </c>
      <c r="O30" s="7" t="inlineStr">
        <is>
          <t>实测低于此前记录（305x → 208.43），说明 5–8 月间盈利改善或股价回落。但 PB 51.23、行业 PB 排名 168/172、PS 排名 167/172，按这两个口径是全行业最贵的一档。</t>
        </is>
      </c>
    </row>
    <row r="31">
      <c r="A31" s="5" t="inlineStr">
        <is>
          <t>国产</t>
        </is>
      </c>
      <c r="B31" s="5" t="inlineStr">
        <is>
          <t>澜起科技</t>
        </is>
      </c>
      <c r="C31" s="5" t="inlineStr">
        <is>
          <t>688008.SH</t>
        </is>
      </c>
      <c r="D31" s="5" t="inlineStr">
        <is>
          <t>内存接口</t>
        </is>
      </c>
      <c r="E31" s="5" t="n">
        <v>2629.41</v>
      </c>
      <c r="F31" s="5" t="inlineStr">
        <is>
          <t>亿元</t>
        </is>
      </c>
      <c r="G31" s="5" t="n">
        <v>102.81</v>
      </c>
      <c r="H31" s="5" t="n"/>
      <c r="I31" s="5" t="n">
        <v>12.61</v>
      </c>
      <c r="J31" s="5" t="inlineStr"/>
      <c r="K31" s="5" t="n"/>
      <c r="L31" s="5" t="n"/>
      <c r="M31" s="5" t="inlineStr"/>
      <c r="N31" s="5" t="inlineStr">
        <is>
          <t>未核实</t>
        </is>
      </c>
      <c r="O31" s="7" t="inlineStr">
        <is>
          <t>全球三强之一，受益存储超级周期。PE 102.81 在设计股中偏低。</t>
        </is>
      </c>
    </row>
    <row r="32">
      <c r="A32" s="5" t="inlineStr">
        <is>
          <t>国产</t>
        </is>
      </c>
      <c r="B32" s="5" t="inlineStr">
        <is>
          <t>摩尔线程</t>
        </is>
      </c>
      <c r="C32" s="5" t="inlineStr">
        <is>
          <t>688795.SH</t>
        </is>
      </c>
      <c r="D32" s="5" t="inlineStr">
        <is>
          <t>AI GPU</t>
        </is>
      </c>
      <c r="E32" s="5" t="n">
        <v>2690.86</v>
      </c>
      <c r="F32" s="5" t="inlineStr">
        <is>
          <t>亿元</t>
        </is>
      </c>
      <c r="G32" s="5" t="n">
        <v>-362.94</v>
      </c>
      <c r="H32" s="5" t="n"/>
      <c r="I32" s="5" t="n">
        <v>22.1</v>
      </c>
      <c r="J32" s="5" t="inlineStr"/>
      <c r="K32" s="5" t="n"/>
      <c r="L32" s="5" t="n"/>
      <c r="M32" s="5" t="inlineStr">
        <is>
          <t>是</t>
        </is>
      </c>
      <c r="N32" s="5" t="inlineStr">
        <is>
          <t>仍亏损</t>
        </is>
      </c>
      <c r="O32" s="7" t="inlineStr">
        <is>
          <t>❗实测 PE -362.94，确认亏损。市场用 PB 22.10 定价。2026H1 营收 17.36 亿（+147%），亏损收窄但未转正。</t>
        </is>
      </c>
    </row>
    <row r="33">
      <c r="A33" s="5" t="inlineStr">
        <is>
          <t>国产</t>
        </is>
      </c>
      <c r="B33" s="5" t="inlineStr">
        <is>
          <t>沐曦股份</t>
        </is>
      </c>
      <c r="C33" s="5" t="inlineStr">
        <is>
          <t>688802.SH</t>
        </is>
      </c>
      <c r="D33" s="5" t="inlineStr">
        <is>
          <t>AI GPU</t>
        </is>
      </c>
      <c r="E33" s="5" t="n">
        <v>2861.88</v>
      </c>
      <c r="F33" s="5" t="inlineStr">
        <is>
          <t>亿元</t>
        </is>
      </c>
      <c r="G33" s="5" t="n">
        <v>-436.41</v>
      </c>
      <c r="H33" s="5" t="n"/>
      <c r="I33" s="5" t="n">
        <v>21.85</v>
      </c>
      <c r="J33" s="5" t="inlineStr"/>
      <c r="K33" s="5" t="n"/>
      <c r="L33" s="5" t="n"/>
      <c r="M33" s="5" t="inlineStr">
        <is>
          <t>是</t>
        </is>
      </c>
      <c r="N33" s="5" t="inlineStr">
        <is>
          <t>未核实</t>
        </is>
      </c>
      <c r="O33" s="7" t="inlineStr">
        <is>
          <t>❗实测 PE -436.41，确认亏损，市值反超摩尔线程。六个模型全部遗漏此公司，02 号文件补入时也未标注亏损。</t>
        </is>
      </c>
    </row>
    <row r="34">
      <c r="A34" s="5" t="inlineStr">
        <is>
          <t>国产</t>
        </is>
      </c>
      <c r="B34" s="5" t="inlineStr">
        <is>
          <t>华大九天</t>
        </is>
      </c>
      <c r="C34" s="5" t="inlineStr">
        <is>
          <t>301269.SZ</t>
        </is>
      </c>
      <c r="D34" s="5" t="inlineStr">
        <is>
          <t>EDA</t>
        </is>
      </c>
      <c r="E34" s="5" t="n">
        <v>538.83</v>
      </c>
      <c r="F34" s="5" t="inlineStr">
        <is>
          <t>亿元</t>
        </is>
      </c>
      <c r="G34" s="5" t="n">
        <v>-2479.19</v>
      </c>
      <c r="H34" s="5" t="n"/>
      <c r="I34" s="5" t="n">
        <v>10.36</v>
      </c>
      <c r="J34" s="5" t="inlineStr"/>
      <c r="K34" s="5" t="n"/>
      <c r="L34" s="5" t="n"/>
      <c r="M34" s="5" t="inlineStr">
        <is>
          <t>是</t>
        </is>
      </c>
      <c r="N34" s="5" t="inlineStr">
        <is>
          <t>未核实</t>
        </is>
      </c>
      <c r="O34" s="7" t="inlineStr">
        <is>
          <t>❗实测 PE -2479.19，确认亏损。国产 EDA 龙头在一个连 Synopsys 都只有 10.4% 营业利润率的赛道里，规模小两个数量级。</t>
        </is>
      </c>
    </row>
    <row r="35">
      <c r="A35" s="5" t="inlineStr">
        <is>
          <t>国产</t>
        </is>
      </c>
      <c r="B35" s="5" t="inlineStr">
        <is>
          <t>中际旭创</t>
        </is>
      </c>
      <c r="C35" s="5" t="inlineStr">
        <is>
          <t>300308.SZ</t>
        </is>
      </c>
      <c r="D35" s="5" t="inlineStr">
        <is>
          <t>光模块</t>
        </is>
      </c>
      <c r="E35" s="5" t="n">
        <v>10773.26</v>
      </c>
      <c r="F35" s="5" t="inlineStr">
        <is>
          <t>亿元</t>
        </is>
      </c>
      <c r="G35" s="5" t="n">
        <v>72.06999999999999</v>
      </c>
      <c r="H35" s="5" t="n"/>
      <c r="I35" s="5" t="n">
        <v>30.27</v>
      </c>
      <c r="J35" s="5" t="inlineStr">
        <is>
          <t>Coherent</t>
        </is>
      </c>
      <c r="K35" s="5" t="n"/>
      <c r="L35" s="5" t="n">
        <v>0.47</v>
      </c>
      <c r="M35" s="5" t="inlineStr"/>
      <c r="N35" s="5" t="inlineStr">
        <is>
          <t>61x</t>
        </is>
      </c>
      <c r="O35" s="7" t="inlineStr">
        <is>
          <t>⭐ 相对对标折价 0.47x。但行业分位显示：PE 排名 22/98（便宜）、PB 排名 92/98、PS 排名 88/98（最贵一档）。低 PE 靠 29% 净利率撑起，利润率一旦回落 PE 立刻变贵。</t>
        </is>
      </c>
    </row>
    <row r="36">
      <c r="A36" s="5" t="inlineStr">
        <is>
          <t>国产</t>
        </is>
      </c>
      <c r="B36" s="5" t="inlineStr">
        <is>
          <t>新易盛</t>
        </is>
      </c>
      <c r="C36" s="5" t="inlineStr">
        <is>
          <t>300502.SZ</t>
        </is>
      </c>
      <c r="D36" s="5" t="inlineStr">
        <is>
          <t>光模块</t>
        </is>
      </c>
      <c r="E36" s="5" t="n">
        <v>5970.21</v>
      </c>
      <c r="F36" s="5" t="inlineStr">
        <is>
          <t>亿元</t>
        </is>
      </c>
      <c r="G36" s="5" t="n">
        <v>55.59</v>
      </c>
      <c r="H36" s="5" t="n"/>
      <c r="I36" s="5" t="n">
        <v>29.3</v>
      </c>
      <c r="J36" s="5" t="inlineStr">
        <is>
          <t>Coherent</t>
        </is>
      </c>
      <c r="K36" s="5" t="n"/>
      <c r="L36" s="5" t="n">
        <v>0.36</v>
      </c>
      <c r="M36" s="5" t="inlineStr"/>
      <c r="N36" s="5" t="inlineStr">
        <is>
          <t>未核实</t>
        </is>
      </c>
      <c r="O36" s="7" t="inlineStr">
        <is>
          <t>⭐ 折价最深的一家（0.36x），PE 比中际旭创还低 23%。但 PB 29.30 与旭创相当，同样是高利润率撑出来的低 PE。</t>
        </is>
      </c>
    </row>
    <row r="37">
      <c r="A37" s="5" t="inlineStr">
        <is>
          <t>国产</t>
        </is>
      </c>
      <c r="B37" s="5" t="inlineStr">
        <is>
          <t>工业富联</t>
        </is>
      </c>
      <c r="C37" s="5" t="inlineStr">
        <is>
          <t>601138.SH</t>
        </is>
      </c>
      <c r="D37" s="5" t="inlineStr">
        <is>
          <t>AI 服务器代工</t>
        </is>
      </c>
      <c r="E37" s="5" t="n">
        <v>13017.72</v>
      </c>
      <c r="F37" s="5" t="inlineStr">
        <is>
          <t>亿元</t>
        </is>
      </c>
      <c r="G37" s="5" t="n">
        <v>27.75</v>
      </c>
      <c r="H37" s="5" t="n"/>
      <c r="I37" s="5" t="n">
        <v>7.41</v>
      </c>
      <c r="J37" s="5" t="inlineStr"/>
      <c r="K37" s="5" t="n"/>
      <c r="L37" s="5" t="n"/>
      <c r="M37" s="5" t="inlineStr"/>
      <c r="N37" s="5" t="inlineStr">
        <is>
          <t>未核实</t>
        </is>
      </c>
      <c r="O37" s="7" t="inlineStr">
        <is>
          <t>⭐ 全表 PE 最低（27.75），且是国产第二大市值（1.30 万亿）。低 PE 对应的是薄利——整机代工毛利率个位数，营收含大量非 AI 业务。便宜有便宜的理由。</t>
        </is>
      </c>
    </row>
    <row r="38">
      <c r="A38" s="5" t="inlineStr">
        <is>
          <t>国产</t>
        </is>
      </c>
      <c r="B38" s="5" t="inlineStr">
        <is>
          <t>长电科技</t>
        </is>
      </c>
      <c r="C38" s="5" t="inlineStr">
        <is>
          <t>600584.SH</t>
        </is>
      </c>
      <c r="D38" s="5" t="inlineStr">
        <is>
          <t>封装测试</t>
        </is>
      </c>
      <c r="E38" s="5" t="n">
        <v>1398.96</v>
      </c>
      <c r="F38" s="5" t="inlineStr">
        <is>
          <t>亿元</t>
        </is>
      </c>
      <c r="G38" s="5" t="n">
        <v>84.68000000000001</v>
      </c>
      <c r="H38" s="5" t="n"/>
      <c r="I38" s="5" t="n">
        <v>4.86</v>
      </c>
      <c r="J38" s="5" t="inlineStr"/>
      <c r="K38" s="5" t="n"/>
      <c r="L38" s="5" t="n"/>
      <c r="M38" s="5" t="inlineStr"/>
      <c r="N38" s="5" t="inlineStr">
        <is>
          <t>未核实</t>
        </is>
      </c>
      <c r="O38" s="7" t="inlineStr">
        <is>
          <t>PB 4.86，国产标的中第二低。全球第三大 OSAT，传统封装已完成替代，CoWoS 级仍依赖台积电。</t>
        </is>
      </c>
    </row>
    <row r="39">
      <c r="A39" s="5" t="inlineStr">
        <is>
          <t>国产</t>
        </is>
      </c>
      <c r="B39" s="5" t="inlineStr">
        <is>
          <t>通富微电</t>
        </is>
      </c>
      <c r="C39" s="5" t="inlineStr">
        <is>
          <t>002156.SZ</t>
        </is>
      </c>
      <c r="D39" s="5" t="inlineStr">
        <is>
          <t>封装测试</t>
        </is>
      </c>
      <c r="E39" s="5" t="n"/>
      <c r="F39" s="5" t="inlineStr">
        <is>
          <t>亿元</t>
        </is>
      </c>
      <c r="G39" s="5" t="n">
        <v>65.95999999999999</v>
      </c>
      <c r="H39" s="5" t="n"/>
      <c r="I39" s="5" t="n">
        <v>6.09</v>
      </c>
      <c r="J39" s="5" t="inlineStr"/>
      <c r="K39" s="5" t="n"/>
      <c r="L39" s="5" t="n"/>
      <c r="M39" s="5" t="inlineStr"/>
      <c r="N39" s="5" t="inlineStr">
        <is>
          <t>未核实</t>
        </is>
      </c>
      <c r="O39" s="7" t="inlineStr">
        <is>
          <t>AMD 主要封测合作方。PE 65.96、PB 6.09，均低于行业。</t>
        </is>
      </c>
    </row>
    <row r="40">
      <c r="A40" s="5" t="inlineStr">
        <is>
          <t>国产</t>
        </is>
      </c>
      <c r="B40" s="5" t="inlineStr">
        <is>
          <t>浪潮信息</t>
        </is>
      </c>
      <c r="C40" s="5" t="inlineStr">
        <is>
          <t>000977.SZ</t>
        </is>
      </c>
      <c r="D40" s="5" t="inlineStr">
        <is>
          <t>AI 服务器</t>
        </is>
      </c>
      <c r="E40" s="5" t="n">
        <v>1101.65</v>
      </c>
      <c r="F40" s="5" t="inlineStr">
        <is>
          <t>亿元</t>
        </is>
      </c>
      <c r="G40" s="5" t="n">
        <v>43.12</v>
      </c>
      <c r="H40" s="5" t="n"/>
      <c r="I40" s="5" t="n">
        <v>4.94</v>
      </c>
      <c r="J40" s="5" t="inlineStr"/>
      <c r="K40" s="5" t="n"/>
      <c r="L40" s="5" t="n"/>
      <c r="M40" s="5" t="inlineStr"/>
      <c r="N40" s="5" t="inlineStr">
        <is>
          <t>未核实</t>
        </is>
      </c>
      <c r="O40" s="7" t="inlineStr">
        <is>
          <t>PE 43.12、PB 4.94，均处全表低位。整机环节薄利的估值体现。</t>
        </is>
      </c>
    </row>
    <row r="41">
      <c r="A41" s="5" t="inlineStr">
        <is>
          <t>国产</t>
        </is>
      </c>
      <c r="B41" s="5" t="inlineStr">
        <is>
          <t>达梦数据</t>
        </is>
      </c>
      <c r="C41" s="5" t="inlineStr">
        <is>
          <t>688692.SH</t>
        </is>
      </c>
      <c r="D41" s="5" t="inlineStr">
        <is>
          <t>数据库</t>
        </is>
      </c>
      <c r="E41" s="5" t="n">
        <v>269.76</v>
      </c>
      <c r="F41" s="5" t="inlineStr">
        <is>
          <t>亿元</t>
        </is>
      </c>
      <c r="G41" s="5" t="n">
        <v>47.34</v>
      </c>
      <c r="H41" s="5" t="n"/>
      <c r="I41" s="5" t="n">
        <v>6.94</v>
      </c>
      <c r="J41" s="5" t="inlineStr"/>
      <c r="K41" s="5" t="n"/>
      <c r="L41" s="5" t="n"/>
      <c r="M41" s="5" t="inlineStr"/>
      <c r="N41" s="5" t="inlineStr">
        <is>
          <t>未核实</t>
        </is>
      </c>
      <c r="O41" s="7" t="inlineStr">
        <is>
          <t>PE 47.34 在国产软件股中不算高。信创场景已成规模，商业市场仍由 Oracle 主导。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width="20" customWidth="1" min="3" max="3"/>
    <col width="10" customWidth="1" min="4" max="4"/>
    <col width="10" customWidth="1" min="5" max="5"/>
    <col width="14" customWidth="1" min="6" max="6"/>
    <col width="10" customWidth="1" min="7" max="7"/>
    <col width="95" customWidth="1" min="8" max="8"/>
  </cols>
  <sheetData>
    <row r="1" ht="30" customHeight="1">
      <c r="A1" s="4" t="inlineStr">
        <is>
          <t>环节</t>
        </is>
      </c>
      <c r="B1" s="4" t="inlineStr">
        <is>
          <t>当前国产化率</t>
        </is>
      </c>
      <c r="C1" s="4" t="inlineStr">
        <is>
          <t>追平年限估算</t>
        </is>
      </c>
      <c r="D1" s="4" t="inlineStr">
        <is>
          <t>起(年)</t>
        </is>
      </c>
      <c r="E1" s="4" t="inlineStr">
        <is>
          <t>止(年)</t>
        </is>
      </c>
      <c r="F1" s="4" t="inlineStr">
        <is>
          <t>差距分(0-100)</t>
        </is>
      </c>
      <c r="G1" s="4" t="inlineStr">
        <is>
          <t>评级</t>
        </is>
      </c>
      <c r="H1" s="4" t="inlineStr">
        <is>
          <t>依据与关键变量</t>
        </is>
      </c>
    </row>
    <row r="2">
      <c r="A2" s="5" t="inlineStr">
        <is>
          <t>光模块 / 光互联</t>
        </is>
      </c>
      <c r="B2" s="7" t="inlineStr">
        <is>
          <t>全球第一 23.4–27%</t>
        </is>
      </c>
      <c r="C2" s="5" t="inlineStr">
        <is>
          <t>已超越</t>
        </is>
      </c>
      <c r="D2" s="5" t="n">
        <v>2026</v>
      </c>
      <c r="E2" s="5" t="n">
        <v>2026</v>
      </c>
      <c r="F2" s="5" t="n">
        <v>0</v>
      </c>
      <c r="G2" s="5" t="inlineStr">
        <is>
          <t>已突围</t>
        </is>
      </c>
      <c r="H2" s="7" t="inlineStr">
        <is>
          <t>800G 市占 42%、1.6T 超 50%，技术无代差。剩余风险不是技术追赶，是 FCC 可能禁止中国产光模块。</t>
        </is>
      </c>
    </row>
    <row r="3">
      <c r="A3" s="5" t="inlineStr">
        <is>
          <t>内存接口芯片</t>
        </is>
      </c>
      <c r="B3" s="7" t="inlineStr">
        <is>
          <t>全球三强</t>
        </is>
      </c>
      <c r="C3" s="5" t="inlineStr">
        <is>
          <t>已追平</t>
        </is>
      </c>
      <c r="D3" s="5" t="n">
        <v>2026</v>
      </c>
      <c r="E3" s="5" t="n">
        <v>2026</v>
      </c>
      <c r="F3" s="5" t="n">
        <v>0</v>
      </c>
      <c r="G3" s="5" t="inlineStr">
        <is>
          <t>已突围</t>
        </is>
      </c>
      <c r="H3" s="7" t="inlineStr">
        <is>
          <t>澜起与 Rambus、瑞萨构成全球三强。DDR5 升级与服务器内存扩容直接受益。</t>
        </is>
      </c>
    </row>
    <row r="4">
      <c r="A4" s="5" t="inlineStr">
        <is>
          <t>溅射靶材</t>
        </is>
      </c>
      <c r="B4" s="7" t="inlineStr">
        <is>
          <t>晶圆制造靶材国内 38%</t>
        </is>
      </c>
      <c r="C4" s="5" t="inlineStr">
        <is>
          <t>已基本追平</t>
        </is>
      </c>
      <c r="D4" s="5" t="n">
        <v>2026</v>
      </c>
      <c r="E4" s="5" t="n">
        <v>2026</v>
      </c>
      <c r="F4" s="5" t="n">
        <v>5</v>
      </c>
      <c r="G4" s="5" t="inlineStr">
        <is>
          <t>已突围</t>
        </is>
      </c>
      <c r="H4" s="7" t="inlineStr">
        <is>
          <t>已进入全球主流晶圆厂供应链。制约是市场天花板——全球仅约 20 亿美元。</t>
        </is>
      </c>
    </row>
    <row r="5">
      <c r="A5" s="5" t="inlineStr">
        <is>
          <t>清洗设备</t>
        </is>
      </c>
      <c r="B5" s="7" t="inlineStr">
        <is>
          <t>50–60%</t>
        </is>
      </c>
      <c r="C5" s="5" t="inlineStr">
        <is>
          <t>已基本追平</t>
        </is>
      </c>
      <c r="D5" s="5" t="n">
        <v>2026</v>
      </c>
      <c r="E5" s="5" t="n">
        <v>2026</v>
      </c>
      <c r="F5" s="5" t="n">
        <v>8</v>
      </c>
      <c r="G5" s="5" t="inlineStr">
        <is>
          <t>已突围</t>
        </is>
      </c>
      <c r="H5" s="7" t="inlineStr">
        <is>
          <t>盛美 SAPS/TEBO 兆声波是差异化技术路径而非模仿，剩余差距在先进节点产能与全球客户覆盖。</t>
        </is>
      </c>
    </row>
    <row r="6">
      <c r="A6" s="5" t="inlineStr">
        <is>
          <t>封装测试（传统）</t>
        </is>
      </c>
      <c r="B6" s="7" t="inlineStr">
        <is>
          <t>长电全球 12.2%</t>
        </is>
      </c>
      <c r="C6" s="5" t="inlineStr">
        <is>
          <t>已追平</t>
        </is>
      </c>
      <c r="D6" s="5" t="n">
        <v>2026</v>
      </c>
      <c r="E6" s="5" t="n">
        <v>2026</v>
      </c>
      <c r="F6" s="5" t="n">
        <v>5</v>
      </c>
      <c r="G6" s="5" t="inlineStr">
        <is>
          <t>已突围</t>
        </is>
      </c>
      <c r="H6" s="7" t="inlineStr">
        <is>
          <t>全球第三，前三合计超 52%。传统封装替代已完成。</t>
        </is>
      </c>
    </row>
    <row r="7">
      <c r="A7" s="5" t="inlineStr">
        <is>
          <t>NAND Flash</t>
        </is>
      </c>
      <c r="B7" s="7" t="inlineStr">
        <is>
          <t>全球 13%</t>
        </is>
      </c>
      <c r="C7" s="5" t="inlineStr">
        <is>
          <t>2–4 年</t>
        </is>
      </c>
      <c r="D7" s="5" t="n">
        <v>2028</v>
      </c>
      <c r="E7" s="5" t="n">
        <v>2030</v>
      </c>
      <c r="F7" s="5" t="n">
        <v>20</v>
      </c>
      <c r="G7" s="5" t="inlineStr">
        <is>
          <t>已突围</t>
        </is>
      </c>
      <c r="H7" s="7" t="inlineStr">
        <is>
          <t>份额一年从 8% 升到 13%，Xtacking 架构提供独立路径。收敛快是因为不依赖 EUV。</t>
        </is>
      </c>
    </row>
    <row r="8">
      <c r="A8" s="5" t="inlineStr">
        <is>
          <t>刻蚀设备</t>
        </is>
      </c>
      <c r="B8" s="7" t="inlineStr">
        <is>
          <t>成熟 50–60%、先进 &lt;15%</t>
        </is>
      </c>
      <c r="C8" s="5" t="inlineStr">
        <is>
          <t>2–4 年（先进制程）</t>
        </is>
      </c>
      <c r="D8" s="5" t="n">
        <v>2028</v>
      </c>
      <c r="E8" s="5" t="n">
        <v>2030</v>
      </c>
      <c r="F8" s="5" t="n">
        <v>22</v>
      </c>
      <c r="G8" s="5" t="inlineStr">
        <is>
          <t>已突围</t>
        </is>
      </c>
      <c r="H8" s="7" t="inlineStr">
        <is>
          <t>中微 5nm CCP 已达国际水平并进入台积电验证——技术已跑通，缺的是量产份额，这类差距收敛最快。</t>
        </is>
      </c>
    </row>
    <row r="9">
      <c r="A9" s="5" t="inlineStr">
        <is>
          <t>DRAM（不含 HBM）</t>
        </is>
      </c>
      <c r="B9" s="7" t="inlineStr">
        <is>
          <t>全球 7.7–8%</t>
        </is>
      </c>
      <c r="C9" s="5" t="inlineStr">
        <is>
          <t>3–5 年</t>
        </is>
      </c>
      <c r="D9" s="5" t="n">
        <v>2029</v>
      </c>
      <c r="E9" s="5" t="n">
        <v>2031</v>
      </c>
      <c r="F9" s="5" t="n">
        <v>28</v>
      </c>
      <c r="G9" s="5" t="inlineStr">
        <is>
          <t>接近突围</t>
        </is>
      </c>
      <c r="H9" s="7" t="inlineStr">
        <is>
          <t>份额一年从 3% 到 8%，全球第四。制程落后 1–2 代但产能扩张激进。</t>
        </is>
      </c>
    </row>
    <row r="10">
      <c r="A10" s="5" t="inlineStr">
        <is>
          <t>DRAM 之 HBM</t>
        </is>
      </c>
      <c r="B10" s="7" t="inlineStr">
        <is>
          <t>追赶阶段</t>
        </is>
      </c>
      <c r="C10" s="5" t="inlineStr">
        <is>
          <t>5–8 年</t>
        </is>
      </c>
      <c r="D10" s="5" t="n">
        <v>2031</v>
      </c>
      <c r="E10" s="5" t="n">
        <v>2034</v>
      </c>
      <c r="F10" s="5" t="n">
        <v>55</v>
      </c>
      <c r="G10" s="5" t="inlineStr">
        <is>
          <t>追赶中</t>
        </is>
      </c>
      <c r="H10" s="7" t="inlineStr">
        <is>
          <t>⚠ 这是存储环节唯一的实质缺口。HBM 需要先进封装 + 极高良率 + 与 GPU 厂商的联合认证，三项都不是单靠扩产能解决的。海力士 HBM 全球 50–55%。</t>
        </is>
      </c>
    </row>
    <row r="11">
      <c r="A11" s="5" t="inlineStr">
        <is>
          <t>热处理 / 炉管</t>
        </is>
      </c>
      <c r="B11" s="7" t="inlineStr">
        <is>
          <t>30–40%</t>
        </is>
      </c>
      <c r="C11" s="5" t="inlineStr">
        <is>
          <t>3–5 年</t>
        </is>
      </c>
      <c r="D11" s="5" t="n">
        <v>2029</v>
      </c>
      <c r="E11" s="5" t="n">
        <v>2031</v>
      </c>
      <c r="F11" s="5" t="n">
        <v>35</v>
      </c>
      <c r="G11" s="5" t="inlineStr">
        <is>
          <t>接近突围</t>
        </is>
      </c>
      <c r="H11" s="7" t="inlineStr">
        <is>
          <t>国产化率中等偏上，差距在先进制程的原子层级温控与均匀性。</t>
        </is>
      </c>
    </row>
    <row r="12">
      <c r="A12" s="5" t="inlineStr">
        <is>
          <t>先进封装（CoWoS 级）</t>
        </is>
      </c>
      <c r="B12" s="7" t="inlineStr">
        <is>
          <t>传统已替代</t>
        </is>
      </c>
      <c r="C12" s="5" t="inlineStr">
        <is>
          <t>3–5 年</t>
        </is>
      </c>
      <c r="D12" s="5" t="n">
        <v>2029</v>
      </c>
      <c r="E12" s="5" t="n">
        <v>2031</v>
      </c>
      <c r="F12" s="5" t="n">
        <v>40</v>
      </c>
      <c r="G12" s="5" t="inlineStr">
        <is>
          <t>接近突围</t>
        </is>
      </c>
      <c r="H12" s="7" t="inlineStr">
        <is>
          <t>长电 2026 年固投约 100 亿投向先进封装。壁垒是台积电的产能与良率积累，非不可复制。</t>
        </is>
      </c>
    </row>
    <row r="13">
      <c r="A13" s="5" t="inlineStr">
        <is>
          <t>湿电子化学品</t>
        </is>
      </c>
      <c r="B13" s="7" t="inlineStr">
        <is>
          <t>中低端高、G4/G5 低</t>
        </is>
      </c>
      <c r="C13" s="5" t="inlineStr">
        <is>
          <t>3–5 年</t>
        </is>
      </c>
      <c r="D13" s="5" t="n">
        <v>2029</v>
      </c>
      <c r="E13" s="5" t="n">
        <v>2031</v>
      </c>
      <c r="F13" s="5" t="n">
        <v>38</v>
      </c>
      <c r="G13" s="5" t="inlineStr">
        <is>
          <t>接近突围</t>
        </is>
      </c>
      <c r="H13" s="7" t="inlineStr">
        <is>
          <t>通用等级已替代，超高纯等级的金属离子控制是剩余难点。</t>
        </is>
      </c>
    </row>
    <row r="14">
      <c r="A14" s="5" t="inlineStr">
        <is>
          <t>半导体硅片（12 英寸）</t>
        </is>
      </c>
      <c r="B14" s="7" t="inlineStr">
        <is>
          <t>8 寸 55%、12 寸 10%</t>
        </is>
      </c>
      <c r="C14" s="5" t="inlineStr">
        <is>
          <t>4–6 年</t>
        </is>
      </c>
      <c r="D14" s="5" t="n">
        <v>2030</v>
      </c>
      <c r="E14" s="5" t="n">
        <v>2032</v>
      </c>
      <c r="F14" s="5" t="n">
        <v>45</v>
      </c>
      <c r="G14" s="5" t="inlineStr">
        <is>
          <t>追赶中</t>
        </is>
      </c>
      <c r="H14" s="7" t="inlineStr">
        <is>
          <t>需求确定、技术路线清晰，缺的是良率与成本。但沪硅 2025 净亏 15.08 亿——价格战意味着追上份额不等于追上盈利。</t>
        </is>
      </c>
    </row>
    <row r="15">
      <c r="A15" s="5" t="inlineStr">
        <is>
          <t>电子特气</t>
        </is>
      </c>
      <c r="B15" s="7" t="inlineStr">
        <is>
          <t>约 30%</t>
        </is>
      </c>
      <c r="C15" s="5" t="inlineStr">
        <is>
          <t>4–6 年</t>
        </is>
      </c>
      <c r="D15" s="5" t="n">
        <v>2030</v>
      </c>
      <c r="E15" s="5" t="n">
        <v>2032</v>
      </c>
      <c r="F15" s="5" t="n">
        <v>45</v>
      </c>
      <c r="G15" s="5" t="inlineStr">
        <is>
          <t>追赶中</t>
        </is>
      </c>
      <c r="H15" s="7" t="inlineStr">
        <is>
          <t>认证周期 2–3 年/品种 × 数十个品种，时间由流程决定而非技术，因此收敛速度稳定但不会突然加速。</t>
        </is>
      </c>
    </row>
    <row r="16">
      <c r="A16" s="5" t="inlineStr">
        <is>
          <t>CMP 设备</t>
        </is>
      </c>
      <c r="B16" s="7" t="inlineStr">
        <is>
          <t>成熟 15–25%、先进 &lt;10%</t>
        </is>
      </c>
      <c r="C16" s="5" t="inlineStr">
        <is>
          <t>4–6 年</t>
        </is>
      </c>
      <c r="D16" s="5" t="n">
        <v>2030</v>
      </c>
      <c r="E16" s="5" t="n">
        <v>2032</v>
      </c>
      <c r="F16" s="5" t="n">
        <v>50</v>
      </c>
      <c r="G16" s="5" t="inlineStr">
        <is>
          <t>追赶中</t>
        </is>
      </c>
      <c r="H16" s="7" t="inlineStr">
        <is>
          <t>华海清科国内第一，AMAT 与荏原主导。先进封装扩产会拉动需求。</t>
        </is>
      </c>
    </row>
    <row r="17">
      <c r="A17" s="5" t="inlineStr">
        <is>
          <t>封装基板（ABF）</t>
        </is>
      </c>
      <c r="B17" s="7" t="inlineStr">
        <is>
          <t>约 30%</t>
        </is>
      </c>
      <c r="C17" s="5" t="inlineStr">
        <is>
          <t>4–6 年</t>
        </is>
      </c>
      <c r="D17" s="5" t="n">
        <v>2030</v>
      </c>
      <c r="E17" s="5" t="n">
        <v>2032</v>
      </c>
      <c r="F17" s="5" t="n">
        <v>48</v>
      </c>
      <c r="G17" s="5" t="inlineStr">
        <is>
          <t>追赶中</t>
        </is>
      </c>
      <c r="H17" s="7" t="inlineStr">
        <is>
          <t>AI 芯片带动 ABF 载板需求暴增，高层数良率是难点。</t>
        </is>
      </c>
    </row>
    <row r="18">
      <c r="A18" s="5" t="inlineStr">
        <is>
          <t>薄膜沉积 CVD/PVD/ALD</t>
        </is>
      </c>
      <c r="B18" s="7" t="inlineStr">
        <is>
          <t>CVD/ALD 5–10%</t>
        </is>
      </c>
      <c r="C18" s="5" t="inlineStr">
        <is>
          <t>5–8 年</t>
        </is>
      </c>
      <c r="D18" s="5" t="n">
        <v>2031</v>
      </c>
      <c r="E18" s="5" t="n">
        <v>2034</v>
      </c>
      <c r="F18" s="5" t="n">
        <v>62</v>
      </c>
      <c r="G18" s="5" t="inlineStr">
        <is>
          <t>追赶中</t>
        </is>
      </c>
      <c r="H18" s="7" t="inlineStr">
        <is>
          <t>市场第二大（282 亿美元）但渗透率最低的一格。ALD 与高深宽比填充是硬骨头。空间大，难度同样大。</t>
        </is>
      </c>
    </row>
    <row r="19">
      <c r="A19" s="5" t="inlineStr">
        <is>
          <t>涂胶显影</t>
        </is>
      </c>
      <c r="B19" s="7" t="inlineStr">
        <is>
          <t>成熟 10–15%</t>
        </is>
      </c>
      <c r="C19" s="5" t="inlineStr">
        <is>
          <t>5–8 年</t>
        </is>
      </c>
      <c r="D19" s="5" t="n">
        <v>2031</v>
      </c>
      <c r="E19" s="5" t="n">
        <v>2034</v>
      </c>
      <c r="F19" s="5" t="n">
        <v>65</v>
      </c>
      <c r="G19" s="5" t="inlineStr">
        <is>
          <t>追赶中</t>
        </is>
      </c>
      <c r="H19" s="7" t="inlineStr">
        <is>
          <t>东京电子全球超 85%。难点在于必须与光刻机联机验证——光刻机不突破，track 也难独立突破。</t>
        </is>
      </c>
    </row>
    <row r="20">
      <c r="A20" s="5" t="inlineStr">
        <is>
          <t>离子注入</t>
        </is>
      </c>
      <c r="B20" s="7" t="inlineStr">
        <is>
          <t>成熟 10–20%、先进 &lt;5%</t>
        </is>
      </c>
      <c r="C20" s="5" t="inlineStr">
        <is>
          <t>5–8 年</t>
        </is>
      </c>
      <c r="D20" s="5" t="n">
        <v>2031</v>
      </c>
      <c r="E20" s="5" t="n">
        <v>2034</v>
      </c>
      <c r="F20" s="5" t="n">
        <v>65</v>
      </c>
      <c r="G20" s="5" t="inlineStr">
        <is>
          <t>追赶中</t>
        </is>
      </c>
      <c r="H20" s="7" t="inlineStr">
        <is>
          <t>低能大束流有进展，高能注入机基本空白。</t>
        </is>
      </c>
    </row>
    <row r="21">
      <c r="A21" s="5" t="inlineStr">
        <is>
          <t>光刻胶 ArF</t>
        </is>
      </c>
      <c r="B21" s="7" t="inlineStr">
        <is>
          <t>2%</t>
        </is>
      </c>
      <c r="C21" s="5" t="inlineStr">
        <is>
          <t>5–8 年</t>
        </is>
      </c>
      <c r="D21" s="5" t="n">
        <v>2031</v>
      </c>
      <c r="E21" s="5" t="n">
        <v>2034</v>
      </c>
      <c r="F21" s="5" t="n">
        <v>70</v>
      </c>
      <c r="G21" s="5" t="inlineStr">
        <is>
          <t>追赶中</t>
        </is>
      </c>
      <c r="H21" s="7" t="inlineStr">
        <is>
          <t>南大光电 2025 年底成为首家 ArF 量产企业并通过中芯、长存验证——0 到 1 已完成，1 到 N 需要时间。</t>
        </is>
      </c>
    </row>
    <row r="22">
      <c r="A22" s="5" t="inlineStr">
        <is>
          <t>量测检测</t>
        </is>
      </c>
      <c r="B22" s="7" t="inlineStr">
        <is>
          <t>低两位数</t>
        </is>
      </c>
      <c r="C22" s="5" t="inlineStr">
        <is>
          <t>6–10 年</t>
        </is>
      </c>
      <c r="D22" s="5" t="n">
        <v>2032</v>
      </c>
      <c r="E22" s="5" t="n">
        <v>2036</v>
      </c>
      <c r="F22" s="5" t="n">
        <v>75</v>
      </c>
      <c r="G22" s="5" t="inlineStr">
        <is>
          <t>被卡死</t>
        </is>
      </c>
      <c r="H22" s="7" t="inlineStr">
        <is>
          <t>KLA 垄断度最高。先进节点的套刻精度量测与电子束检测基本空白，且制程越先进该环节价值量占比越高。</t>
        </is>
      </c>
    </row>
    <row r="23">
      <c r="A23" s="5" t="inlineStr">
        <is>
          <t>掩膜版（高端）</t>
        </is>
      </c>
      <c r="B23" s="7" t="inlineStr">
        <is>
          <t>约 15%</t>
        </is>
      </c>
      <c r="C23" s="5" t="inlineStr">
        <is>
          <t>6–9 年</t>
        </is>
      </c>
      <c r="D23" s="5" t="n">
        <v>2032</v>
      </c>
      <c r="E23" s="5" t="n">
        <v>2035</v>
      </c>
      <c r="F23" s="5" t="n">
        <v>72</v>
      </c>
      <c r="G23" s="5" t="inlineStr">
        <is>
          <t>被卡死</t>
        </is>
      </c>
      <c r="H23" s="7" t="inlineStr">
        <is>
          <t>Photronics、Hoya、Toppan 主导，先进节点基本空白。</t>
        </is>
      </c>
    </row>
    <row r="24">
      <c r="A24" s="5" t="inlineStr">
        <is>
          <t>晶圆代工（先进制程）</t>
        </is>
      </c>
      <c r="B24" s="7" t="inlineStr">
        <is>
          <t>中芯全球 4.8–6%</t>
        </is>
      </c>
      <c r="C24" s="5" t="inlineStr">
        <is>
          <t>5–10 年 ⚠</t>
        </is>
      </c>
      <c r="D24" s="5" t="n">
        <v>2031</v>
      </c>
      <c r="E24" s="5" t="n">
        <v>2036</v>
      </c>
      <c r="F24" s="5" t="n">
        <v>80</v>
      </c>
      <c r="G24" s="5" t="inlineStr">
        <is>
          <t>被卡死</t>
        </is>
      </c>
      <c r="H24" s="7" t="inlineStr">
        <is>
          <t>⚠ 强依赖 EUV。N+2（7nm 级）靠 DUV 多重曝光实现，成本与良率劣势随节点推进放大。没有 EUV，5nm 以下不是时间问题而是路径问题。成熟制程另当别论——那里 2–3 年内可追平。</t>
        </is>
      </c>
    </row>
    <row r="25">
      <c r="A25" s="5" t="inlineStr">
        <is>
          <t>光刻机 DUV</t>
        </is>
      </c>
      <c r="B25" s="7" t="inlineStr">
        <is>
          <t>个位数</t>
        </is>
      </c>
      <c r="C25" s="5" t="inlineStr">
        <is>
          <t>5–8 年</t>
        </is>
      </c>
      <c r="D25" s="5" t="n">
        <v>2031</v>
      </c>
      <c r="E25" s="5" t="n">
        <v>2034</v>
      </c>
      <c r="F25" s="5" t="n">
        <v>82</v>
      </c>
      <c r="G25" s="5" t="inlineStr">
        <is>
          <t>被卡死</t>
        </is>
      </c>
      <c r="H25" s="7" t="inlineStr">
        <is>
          <t>SSA800 28nm 浸没式 2026 年初交付中芯测试，良率超 90%、国产化率超 85%。但产能 10 片/小时 vs ASML 170 片/小时——差距在工程化与稼动率，不在原理。</t>
        </is>
      </c>
    </row>
    <row r="26">
      <c r="A26" s="5" t="inlineStr">
        <is>
          <t>光刻机 EUV</t>
        </is>
      </c>
      <c r="B26" s="7" t="inlineStr">
        <is>
          <t>无产品</t>
        </is>
      </c>
      <c r="C26" s="5" t="inlineStr">
        <is>
          <t>10–15 年 ⚠</t>
        </is>
      </c>
      <c r="D26" s="5" t="n">
        <v>2036</v>
      </c>
      <c r="E26" s="5" t="n">
        <v>2041</v>
      </c>
      <c r="F26" s="5" t="n">
        <v>95</v>
      </c>
      <c r="G26" s="5" t="inlineStr">
        <is>
          <t>被卡死</t>
        </is>
      </c>
      <c r="H26" s="7" t="inlineStr">
        <is>
          <t>⚠ 全链条差距最大的一格。EUV 光源、多层膜反射镜、双工件台每一项都是独立的世界级难题，且供应链被完全封锁。</t>
        </is>
      </c>
    </row>
    <row r="27">
      <c r="A27" s="5" t="inlineStr">
        <is>
          <t>光刻胶 EUV</t>
        </is>
      </c>
      <c r="B27" s="7" t="inlineStr">
        <is>
          <t>研发阶段</t>
        </is>
      </c>
      <c r="C27" s="5" t="inlineStr">
        <is>
          <t>10 年+ ⚠</t>
        </is>
      </c>
      <c r="D27" s="5" t="n">
        <v>2036</v>
      </c>
      <c r="E27" s="5" t="n">
        <v>2041</v>
      </c>
      <c r="F27" s="5" t="n">
        <v>92</v>
      </c>
      <c r="G27" s="5" t="inlineStr">
        <is>
          <t>被卡死</t>
        </is>
      </c>
      <c r="H27" s="7" t="inlineStr">
        <is>
          <t>⚠ 无 EUV 光刻机则无验证平台，与光刻机形成互相锁死的依赖。</t>
        </is>
      </c>
    </row>
    <row r="28">
      <c r="A28" s="5" t="inlineStr">
        <is>
          <t>EDA</t>
        </is>
      </c>
      <c r="B28" s="7" t="inlineStr">
        <is>
          <t>国内约 20%，支撑到 14nm</t>
        </is>
      </c>
      <c r="C28" s="5" t="inlineStr">
        <is>
          <t>8–12 年 ⚠</t>
        </is>
      </c>
      <c r="D28" s="5" t="n">
        <v>2034</v>
      </c>
      <c r="E28" s="5" t="n">
        <v>2038</v>
      </c>
      <c r="F28" s="5" t="n">
        <v>85</v>
      </c>
      <c r="G28" s="5" t="inlineStr">
        <is>
          <t>被卡死</t>
        </is>
      </c>
      <c r="H28" s="7" t="inlineStr">
        <is>
          <t>⚠ 不是技术问题是生态问题。Synopsys 32%+Cadence 23%+Siemens 14% = 全球 69%。数字先进节点全流程空白，工艺库与设计习惯积累了数十年，不随时间自然收敛。</t>
        </is>
      </c>
    </row>
    <row r="29">
      <c r="A29" s="5" t="inlineStr">
        <is>
          <t>AI 芯片（中国市场）</t>
        </is>
      </c>
      <c r="B29" s="7" t="inlineStr">
        <is>
          <t>52.3%（2026Q1）</t>
        </is>
      </c>
      <c r="C29" s="5" t="inlineStr">
        <is>
          <t>基本完成</t>
        </is>
      </c>
      <c r="D29" s="5" t="n">
        <v>2026</v>
      </c>
      <c r="E29" s="5" t="n">
        <v>2026</v>
      </c>
      <c r="F29" s="5" t="n">
        <v>15</v>
      </c>
      <c r="G29" s="5" t="inlineStr">
        <is>
          <t>已突围</t>
        </is>
      </c>
      <c r="H29" s="7" t="inlineStr">
        <is>
          <t>昇腾 37%、英伟达降至 15–20%。大摩预计自给率 2024 年 21% → 2030 年 86%。在封闭市场里行政力量可以快速替代。</t>
        </is>
      </c>
    </row>
    <row r="30">
      <c r="A30" s="5" t="inlineStr">
        <is>
          <t>AI 芯片（全球市场）</t>
        </is>
      </c>
      <c r="B30" s="7" t="inlineStr">
        <is>
          <t>个位数</t>
        </is>
      </c>
      <c r="C30" s="5" t="inlineStr">
        <is>
          <t>8–12 年 ⚠</t>
        </is>
      </c>
      <c r="D30" s="5" t="n">
        <v>2034</v>
      </c>
      <c r="E30" s="5" t="n">
        <v>2038</v>
      </c>
      <c r="F30" s="5" t="n">
        <v>88</v>
      </c>
      <c r="G30" s="5" t="inlineStr">
        <is>
          <t>被卡死</t>
        </is>
      </c>
      <c r="H30" s="7" t="inlineStr">
        <is>
          <t>⚠ 英伟达全球份额仍超 80%。壁垒是 CUDA 生态与既有代码资产的迁移成本，把国内份额 52% 读成「追平英伟达」是最常见的误读。</t>
        </is>
      </c>
    </row>
    <row r="31">
      <c r="A31" s="5" t="inlineStr">
        <is>
          <t>基础软件 OS/数据库</t>
        </is>
      </c>
      <c r="B31" s="7" t="inlineStr">
        <is>
          <t>信创高、商业市场低</t>
        </is>
      </c>
      <c r="C31" s="5" t="inlineStr">
        <is>
          <t>生态问题 ⚠</t>
        </is>
      </c>
      <c r="D31" s="5" t="inlineStr">
        <is>
          <t>无年限口径</t>
        </is>
      </c>
      <c r="E31" s="5" t="inlineStr"/>
      <c r="F31" s="5" t="n">
        <v>85</v>
      </c>
      <c r="G31" s="5" t="inlineStr">
        <is>
          <t>被卡死</t>
        </is>
      </c>
      <c r="H31" s="7" t="inlineStr">
        <is>
          <t>⚠ 党政金融信创已成规模，商业市场仍由 Oracle、微软主导。差距在迁移成本、第三方兼容与开发者规模，不是年限能解决的类型。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104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20" customWidth="1" min="3" max="3"/>
    <col width="10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6" customWidth="1" min="11" max="11"/>
    <col width="95" customWidth="1" min="12" max="12"/>
  </cols>
  <sheetData>
    <row r="1" ht="30" customHeight="1">
      <c r="A1" s="4" t="inlineStr">
        <is>
          <t>公司</t>
        </is>
      </c>
      <c r="B1" s="4" t="inlineStr">
        <is>
          <t>代码</t>
        </is>
      </c>
      <c r="C1" s="4" t="inlineStr">
        <is>
          <t>价值链层</t>
        </is>
      </c>
      <c r="D1" s="4" t="inlineStr">
        <is>
          <t>上市状态</t>
        </is>
      </c>
      <c r="E1" s="4" t="inlineStr">
        <is>
          <t>GPT</t>
        </is>
      </c>
      <c r="F1" s="4" t="inlineStr">
        <is>
          <t>oops5</t>
        </is>
      </c>
      <c r="G1" s="4" t="inlineStr">
        <is>
          <t>Fable5</t>
        </is>
      </c>
      <c r="H1" s="4" t="inlineStr">
        <is>
          <t>Gemini</t>
        </is>
      </c>
      <c r="I1" s="4" t="inlineStr">
        <is>
          <t>DeepSeek</t>
        </is>
      </c>
      <c r="J1" s="4" t="inlineStr">
        <is>
          <t>GLM5.2</t>
        </is>
      </c>
      <c r="K1" s="4" t="inlineStr">
        <is>
          <t>被提到的模型数</t>
        </is>
      </c>
      <c r="L1" s="4" t="inlineStr">
        <is>
          <t>备注</t>
        </is>
      </c>
    </row>
    <row r="2">
      <c r="A2" s="5" t="inlineStr">
        <is>
          <t>长鑫科技（长鑫存储 CXMT）</t>
        </is>
      </c>
      <c r="B2" s="5" t="inlineStr">
        <is>
          <t>688825.SH</t>
        </is>
      </c>
      <c r="C2" s="5" t="inlineStr">
        <is>
          <t>存储制造</t>
        </is>
      </c>
      <c r="D2" s="5" t="inlineStr">
        <is>
          <t>新上市</t>
        </is>
      </c>
      <c r="E2" s="5" t="inlineStr">
        <is>
          <t>●</t>
        </is>
      </c>
      <c r="F2" s="5" t="inlineStr">
        <is>
          <t>●</t>
        </is>
      </c>
      <c r="G2" s="5" t="inlineStr">
        <is>
          <t>●</t>
        </is>
      </c>
      <c r="H2" s="5" t="inlineStr">
        <is>
          <t>●</t>
        </is>
      </c>
      <c r="I2" s="5" t="inlineStr">
        <is>
          <t>●</t>
        </is>
      </c>
      <c r="J2" s="5" t="inlineStr">
        <is>
          <t>●</t>
        </is>
      </c>
      <c r="K2" s="5" t="n">
        <v>6</v>
      </c>
      <c r="L2" s="7" t="inlineStr">
        <is>
          <t>★ 六模型唯一全票。2026-07-27 科创板上市，募资约 666 亿创科创板最大 IPO，首日 +465%，市值约 3.28 万亿。全球第四大 DRAM 厂。六份回答均标注「未上市」，已过时 2026-08-12 实测：市值 3.58 万亿、PE 126.95、PB 43.80（全表最高），对标美光 PE 19.46 = 6.52 倍溢价。</t>
        </is>
      </c>
    </row>
    <row r="3">
      <c r="A3" s="5" t="inlineStr">
        <is>
          <t>上海微电子 SMEE</t>
        </is>
      </c>
      <c r="B3" s="5" t="inlineStr">
        <is>
          <t>—</t>
        </is>
      </c>
      <c r="C3" s="5" t="inlineStr">
        <is>
          <t>半导体设备</t>
        </is>
      </c>
      <c r="D3" s="5" t="inlineStr">
        <is>
          <t>未上市</t>
        </is>
      </c>
      <c r="E3" s="5" t="inlineStr">
        <is>
          <t>●</t>
        </is>
      </c>
      <c r="F3" s="5" t="inlineStr">
        <is>
          <t>●</t>
        </is>
      </c>
      <c r="G3" s="5" t="inlineStr">
        <is>
          <t>●</t>
        </is>
      </c>
      <c r="H3" s="5" t="inlineStr">
        <is>
          <t>●</t>
        </is>
      </c>
      <c r="I3" s="5" t="inlineStr"/>
      <c r="J3" s="5" t="inlineStr">
        <is>
          <t>●</t>
        </is>
      </c>
      <c r="K3" s="5" t="n">
        <v>5</v>
      </c>
      <c r="L3" s="7" t="inlineStr">
        <is>
          <t>卡得最深也最难突破的一环。2024-10 撤回科创板辅导；分拆子公司芯上微装拟 2027 报科创板。封装及部分成熟制程有替代意义，不等于已替代 ASML 先进制程</t>
        </is>
      </c>
    </row>
    <row r="4">
      <c r="A4" s="5" t="inlineStr">
        <is>
          <t>中微公司</t>
        </is>
      </c>
      <c r="B4" s="5" t="inlineStr">
        <is>
          <t>688012.SH</t>
        </is>
      </c>
      <c r="C4" s="5" t="inlineStr">
        <is>
          <t>半导体设备</t>
        </is>
      </c>
      <c r="D4" s="5" t="inlineStr">
        <is>
          <t>A 股</t>
        </is>
      </c>
      <c r="E4" s="5" t="inlineStr">
        <is>
          <t>●</t>
        </is>
      </c>
      <c r="F4" s="5" t="inlineStr">
        <is>
          <t>●</t>
        </is>
      </c>
      <c r="G4" s="5" t="inlineStr">
        <is>
          <t>●</t>
        </is>
      </c>
      <c r="H4" s="5" t="inlineStr">
        <is>
          <t>●</t>
        </is>
      </c>
      <c r="I4" s="5" t="inlineStr"/>
      <c r="J4" s="5" t="inlineStr">
        <is>
          <t>●</t>
        </is>
      </c>
      <c r="K4" s="5" t="n">
        <v>5</v>
      </c>
      <c r="L4" s="7" t="inlineStr">
        <is>
          <t>受益 3D NAND 层数增加与工艺复杂度提升</t>
        </is>
      </c>
    </row>
    <row r="5">
      <c r="A5" s="5" t="inlineStr">
        <is>
          <t>中芯国际</t>
        </is>
      </c>
      <c r="B5" s="5" t="inlineStr">
        <is>
          <t>688981.SH / 00981.HK</t>
        </is>
      </c>
      <c r="C5" s="5" t="inlineStr">
        <is>
          <t>晶圆制造 / 代工</t>
        </is>
      </c>
      <c r="D5" s="5" t="inlineStr">
        <is>
          <t>A+H</t>
        </is>
      </c>
      <c r="E5" s="5" t="inlineStr">
        <is>
          <t>●</t>
        </is>
      </c>
      <c r="F5" s="5" t="inlineStr">
        <is>
          <t>●</t>
        </is>
      </c>
      <c r="G5" s="5" t="inlineStr">
        <is>
          <t>●</t>
        </is>
      </c>
      <c r="H5" s="5" t="inlineStr">
        <is>
          <t>●</t>
        </is>
      </c>
      <c r="I5" s="5" t="inlineStr"/>
      <c r="J5" s="5" t="inlineStr">
        <is>
          <t>●</t>
        </is>
      </c>
      <c r="K5" s="5" t="n">
        <v>5</v>
      </c>
      <c r="L5" s="7" t="inlineStr">
        <is>
          <t>在最先进制程、设备可得性和全球客户结构上与台积电仍有明显差异</t>
        </is>
      </c>
    </row>
    <row r="6">
      <c r="A6" s="5" t="inlineStr">
        <is>
          <t>兆易创新</t>
        </is>
      </c>
      <c r="B6" s="5" t="inlineStr">
        <is>
          <t>603986.SH</t>
        </is>
      </c>
      <c r="C6" s="5" t="inlineStr">
        <is>
          <t>存储制造</t>
        </is>
      </c>
      <c r="D6" s="5" t="inlineStr">
        <is>
          <t>A 股</t>
        </is>
      </c>
      <c r="E6" s="5" t="inlineStr">
        <is>
          <t>●</t>
        </is>
      </c>
      <c r="F6" s="5" t="inlineStr">
        <is>
          <t>●</t>
        </is>
      </c>
      <c r="G6" s="5" t="inlineStr">
        <is>
          <t>●</t>
        </is>
      </c>
      <c r="H6" s="5" t="inlineStr">
        <is>
          <t>●</t>
        </is>
      </c>
      <c r="I6" s="5" t="inlineStr"/>
      <c r="J6" s="5" t="inlineStr">
        <is>
          <t>●</t>
        </is>
      </c>
      <c r="K6" s="5" t="n">
        <v>5</v>
      </c>
      <c r="L6" s="7" t="inlineStr">
        <is>
          <t>不是三星、海力士意义上的主流大宗 DRAM 厂商</t>
        </is>
      </c>
    </row>
    <row r="7">
      <c r="A7" s="5" t="inlineStr">
        <is>
          <t>北方华创</t>
        </is>
      </c>
      <c r="B7" s="5" t="inlineStr">
        <is>
          <t>002371.SZ</t>
        </is>
      </c>
      <c r="C7" s="5" t="inlineStr">
        <is>
          <t>半导体设备</t>
        </is>
      </c>
      <c r="D7" s="5" t="inlineStr">
        <is>
          <t>A 股</t>
        </is>
      </c>
      <c r="E7" s="5" t="inlineStr">
        <is>
          <t>●</t>
        </is>
      </c>
      <c r="F7" s="5" t="inlineStr">
        <is>
          <t>●</t>
        </is>
      </c>
      <c r="G7" s="5" t="inlineStr">
        <is>
          <t>●</t>
        </is>
      </c>
      <c r="H7" s="5" t="inlineStr">
        <is>
          <t>●</t>
        </is>
      </c>
      <c r="I7" s="5" t="inlineStr"/>
      <c r="J7" s="5" t="inlineStr">
        <is>
          <t>●</t>
        </is>
      </c>
      <c r="K7" s="5" t="n">
        <v>5</v>
      </c>
      <c r="L7" s="7" t="inlineStr">
        <is>
          <t>平台型设备企业，非单一品类公司 2026-08-12 实测：PE 98.91，处近一年 93% 分位（过去一年仅 6.9% 的时间比现在贵）；对标 AMAT 实测 49.35 = 2.00 倍，而非此前各处所写的 4–8 倍。</t>
        </is>
      </c>
    </row>
    <row r="8">
      <c r="A8" s="5" t="inlineStr">
        <is>
          <t>拓荆科技</t>
        </is>
      </c>
      <c r="B8" s="5" t="inlineStr">
        <is>
          <t>688072.SH</t>
        </is>
      </c>
      <c r="C8" s="5" t="inlineStr">
        <is>
          <t>半导体设备</t>
        </is>
      </c>
      <c r="D8" s="5" t="inlineStr">
        <is>
          <t>A 股</t>
        </is>
      </c>
      <c r="E8" s="5" t="inlineStr">
        <is>
          <t>●</t>
        </is>
      </c>
      <c r="F8" s="5" t="inlineStr">
        <is>
          <t>●</t>
        </is>
      </c>
      <c r="G8" s="5" t="inlineStr">
        <is>
          <t>●</t>
        </is>
      </c>
      <c r="H8" s="5" t="inlineStr">
        <is>
          <t>●</t>
        </is>
      </c>
      <c r="I8" s="5" t="inlineStr"/>
      <c r="J8" s="5" t="inlineStr">
        <is>
          <t>●</t>
        </is>
      </c>
      <c r="K8" s="5" t="n">
        <v>5</v>
      </c>
      <c r="L8" s="7" t="inlineStr"/>
    </row>
    <row r="9">
      <c r="A9" s="5" t="inlineStr">
        <is>
          <t>沪硅产业</t>
        </is>
      </c>
      <c r="B9" s="5" t="inlineStr">
        <is>
          <t>688126.SH</t>
        </is>
      </c>
      <c r="C9" s="5" t="inlineStr">
        <is>
          <t>半导体材料</t>
        </is>
      </c>
      <c r="D9" s="5" t="inlineStr">
        <is>
          <t>A 股</t>
        </is>
      </c>
      <c r="E9" s="5" t="inlineStr">
        <is>
          <t>●</t>
        </is>
      </c>
      <c r="F9" s="5" t="inlineStr">
        <is>
          <t>●</t>
        </is>
      </c>
      <c r="G9" s="5" t="inlineStr">
        <is>
          <t>●</t>
        </is>
      </c>
      <c r="H9" s="5" t="inlineStr">
        <is>
          <t>●</t>
        </is>
      </c>
      <c r="I9" s="5" t="inlineStr"/>
      <c r="J9" s="5" t="inlineStr">
        <is>
          <t>●</t>
        </is>
      </c>
      <c r="K9" s="5" t="n">
        <v>5</v>
      </c>
      <c r="L9" s="7" t="inlineStr"/>
    </row>
    <row r="10">
      <c r="A10" s="5" t="inlineStr">
        <is>
          <t>长江存储 YMTC</t>
        </is>
      </c>
      <c r="B10" s="5" t="inlineStr">
        <is>
          <t>—</t>
        </is>
      </c>
      <c r="C10" s="5" t="inlineStr">
        <is>
          <t>存储制造</t>
        </is>
      </c>
      <c r="D10" s="5" t="inlineStr">
        <is>
          <t>未上市</t>
        </is>
      </c>
      <c r="E10" s="5" t="inlineStr">
        <is>
          <t>●</t>
        </is>
      </c>
      <c r="F10" s="5" t="inlineStr">
        <is>
          <t>●</t>
        </is>
      </c>
      <c r="G10" s="5" t="inlineStr">
        <is>
          <t>●</t>
        </is>
      </c>
      <c r="H10" s="5" t="inlineStr">
        <is>
          <t>●</t>
        </is>
      </c>
      <c r="I10" s="5" t="inlineStr"/>
      <c r="J10" s="5" t="inlineStr">
        <is>
          <t>●</t>
        </is>
      </c>
      <c r="K10" s="5" t="n">
        <v>5</v>
      </c>
      <c r="L10" s="7" t="inlineStr">
        <is>
          <t>2026-05-19 启动 IPO 辅导（中信证券 + 中信建投），预计 2026 下半年上市，估值预期约 3000 亿。全球第六大 NAND 供应商</t>
        </is>
      </c>
    </row>
    <row r="11">
      <c r="A11" s="5" t="inlineStr">
        <is>
          <t>中际旭创</t>
        </is>
      </c>
      <c r="B11" s="5" t="inlineStr">
        <is>
          <t>300308.SZ</t>
        </is>
      </c>
      <c r="C11" s="5" t="inlineStr">
        <is>
          <t>AI 基础设施</t>
        </is>
      </c>
      <c r="D11" s="5" t="inlineStr">
        <is>
          <t>A 股</t>
        </is>
      </c>
      <c r="E11" s="5" t="inlineStr">
        <is>
          <t>●</t>
        </is>
      </c>
      <c r="F11" s="5" t="inlineStr">
        <is>
          <t>●</t>
        </is>
      </c>
      <c r="G11" s="5" t="inlineStr"/>
      <c r="H11" s="5" t="inlineStr">
        <is>
          <t>●</t>
        </is>
      </c>
      <c r="I11" s="5" t="inlineStr"/>
      <c r="J11" s="5" t="inlineStr">
        <is>
          <t>●</t>
        </is>
      </c>
      <c r="K11" s="5" t="n">
        <v>4</v>
      </c>
      <c r="L11" s="7" t="inlineStr">
        <is>
          <t>⚠ 谨慎层。有中国制造优势但收入高度依赖北美云厂商，更接近全球 AI capex 链而非国产自主可控链，受制裁预期压制 2026-08-12 实测：PE 72.07 vs Coherent 154.10 = 折价 0.47 倍；但行业 PE 排名 22/98（便宜）、PB 92/98、PS 88/98（最贵一档）——低 PE 靠 29% 净利率撑起。</t>
        </is>
      </c>
    </row>
    <row r="12">
      <c r="A12" s="5" t="inlineStr">
        <is>
          <t>华为海思 / 昇腾</t>
        </is>
      </c>
      <c r="B12" s="5" t="inlineStr">
        <is>
          <t>—</t>
        </is>
      </c>
      <c r="C12" s="5" t="inlineStr">
        <is>
          <t>芯片设计</t>
        </is>
      </c>
      <c r="D12" s="5" t="inlineStr">
        <is>
          <t>未上市</t>
        </is>
      </c>
      <c r="E12" s="5" t="inlineStr">
        <is>
          <t>●</t>
        </is>
      </c>
      <c r="F12" s="5" t="inlineStr"/>
      <c r="G12" s="5" t="inlineStr">
        <is>
          <t>●</t>
        </is>
      </c>
      <c r="H12" s="5" t="inlineStr">
        <is>
          <t>●</t>
        </is>
      </c>
      <c r="I12" s="5" t="inlineStr"/>
      <c r="J12" s="5" t="inlineStr">
        <is>
          <t>●</t>
        </is>
      </c>
      <c r="K12" s="5" t="n">
        <v>4</v>
      </c>
      <c r="L12" s="7" t="inlineStr">
        <is>
          <t>核心约束：先进制程、HBM、封装、软件生态与集群互联</t>
        </is>
      </c>
    </row>
    <row r="13">
      <c r="A13" s="5" t="inlineStr">
        <is>
          <t>南大光电</t>
        </is>
      </c>
      <c r="B13" s="5" t="inlineStr">
        <is>
          <t>300346.SZ</t>
        </is>
      </c>
      <c r="C13" s="5" t="inlineStr">
        <is>
          <t>半导体材料</t>
        </is>
      </c>
      <c r="D13" s="5" t="inlineStr">
        <is>
          <t>A 股</t>
        </is>
      </c>
      <c r="E13" s="5" t="inlineStr">
        <is>
          <t>●</t>
        </is>
      </c>
      <c r="F13" s="5" t="inlineStr">
        <is>
          <t>●</t>
        </is>
      </c>
      <c r="G13" s="5" t="inlineStr">
        <is>
          <t>●</t>
        </is>
      </c>
      <c r="H13" s="5" t="inlineStr"/>
      <c r="I13" s="5" t="inlineStr"/>
      <c r="J13" s="5" t="inlineStr">
        <is>
          <t>●</t>
        </is>
      </c>
      <c r="K13" s="5" t="n">
        <v>4</v>
      </c>
      <c r="L13" s="7" t="inlineStr"/>
    </row>
    <row r="14">
      <c r="A14" s="5" t="inlineStr">
        <is>
          <t>寒武纪</t>
        </is>
      </c>
      <c r="B14" s="5" t="inlineStr">
        <is>
          <t>688256.SH</t>
        </is>
      </c>
      <c r="C14" s="5" t="inlineStr">
        <is>
          <t>芯片设计</t>
        </is>
      </c>
      <c r="D14" s="5" t="inlineStr">
        <is>
          <t>A 股</t>
        </is>
      </c>
      <c r="E14" s="5" t="inlineStr">
        <is>
          <t>●</t>
        </is>
      </c>
      <c r="F14" s="5" t="inlineStr"/>
      <c r="G14" s="5" t="inlineStr">
        <is>
          <t>●</t>
        </is>
      </c>
      <c r="H14" s="5" t="inlineStr">
        <is>
          <t>●</t>
        </is>
      </c>
      <c r="I14" s="5" t="inlineStr"/>
      <c r="J14" s="5" t="inlineStr">
        <is>
          <t>●</t>
        </is>
      </c>
      <c r="K14" s="5" t="n">
        <v>4</v>
      </c>
      <c r="L14" s="7" t="inlineStr">
        <is>
          <t>研发投入大，商业化、软件生态与盈利能力需持续验证；估值可能提前透支</t>
        </is>
      </c>
    </row>
    <row r="15">
      <c r="A15" s="5" t="inlineStr">
        <is>
          <t>新易盛</t>
        </is>
      </c>
      <c r="B15" s="5" t="inlineStr">
        <is>
          <t>300502.SZ</t>
        </is>
      </c>
      <c r="C15" s="5" t="inlineStr">
        <is>
          <t>AI 基础设施</t>
        </is>
      </c>
      <c r="D15" s="5" t="inlineStr">
        <is>
          <t>A 股</t>
        </is>
      </c>
      <c r="E15" s="5" t="inlineStr">
        <is>
          <t>●</t>
        </is>
      </c>
      <c r="F15" s="5" t="inlineStr">
        <is>
          <t>●</t>
        </is>
      </c>
      <c r="G15" s="5" t="inlineStr"/>
      <c r="H15" s="5" t="inlineStr">
        <is>
          <t>●</t>
        </is>
      </c>
      <c r="I15" s="5" t="inlineStr"/>
      <c r="J15" s="5" t="inlineStr">
        <is>
          <t>●</t>
        </is>
      </c>
      <c r="K15" s="5" t="n">
        <v>4</v>
      </c>
      <c r="L15" s="7" t="inlineStr">
        <is>
          <t>⚠ 谨慎层，理由同上</t>
        </is>
      </c>
    </row>
    <row r="16">
      <c r="A16" s="5" t="inlineStr">
        <is>
          <t>江丰电子</t>
        </is>
      </c>
      <c r="B16" s="5" t="inlineStr">
        <is>
          <t>300666.SZ</t>
        </is>
      </c>
      <c r="C16" s="5" t="inlineStr">
        <is>
          <t>半导体材料</t>
        </is>
      </c>
      <c r="D16" s="5" t="inlineStr">
        <is>
          <t>A 股</t>
        </is>
      </c>
      <c r="E16" s="5" t="inlineStr">
        <is>
          <t>●</t>
        </is>
      </c>
      <c r="F16" s="5" t="inlineStr">
        <is>
          <t>●</t>
        </is>
      </c>
      <c r="G16" s="5" t="inlineStr">
        <is>
          <t>●</t>
        </is>
      </c>
      <c r="H16" s="5" t="inlineStr">
        <is>
          <t>●</t>
        </is>
      </c>
      <c r="I16" s="5" t="inlineStr"/>
      <c r="J16" s="5" t="inlineStr"/>
      <c r="K16" s="5" t="n">
        <v>4</v>
      </c>
      <c r="L16" s="7" t="inlineStr"/>
    </row>
    <row r="17">
      <c r="A17" s="5" t="inlineStr">
        <is>
          <t>澜起科技</t>
        </is>
      </c>
      <c r="B17" s="5" t="inlineStr">
        <is>
          <t>688008.SH</t>
        </is>
      </c>
      <c r="C17" s="5" t="inlineStr">
        <is>
          <t>芯片设计</t>
        </is>
      </c>
      <c r="D17" s="5" t="inlineStr">
        <is>
          <t>A 股</t>
        </is>
      </c>
      <c r="E17" s="5" t="inlineStr">
        <is>
          <t>●</t>
        </is>
      </c>
      <c r="F17" s="5" t="inlineStr">
        <is>
          <t>●</t>
        </is>
      </c>
      <c r="G17" s="5" t="inlineStr">
        <is>
          <t>●</t>
        </is>
      </c>
      <c r="H17" s="5" t="inlineStr"/>
      <c r="I17" s="5" t="inlineStr"/>
      <c r="J17" s="5" t="inlineStr">
        <is>
          <t>●</t>
        </is>
      </c>
      <c r="K17" s="5" t="n">
        <v>4</v>
      </c>
      <c r="L17" s="7" t="inlineStr">
        <is>
          <t>DDR 代际升级与服务器内存容量提升会增加接口芯片需求</t>
        </is>
      </c>
    </row>
    <row r="18">
      <c r="A18" s="5" t="inlineStr">
        <is>
          <t>盛美上海</t>
        </is>
      </c>
      <c r="B18" s="5" t="inlineStr">
        <is>
          <t>688082.SH</t>
        </is>
      </c>
      <c r="C18" s="5" t="inlineStr">
        <is>
          <t>半导体设备</t>
        </is>
      </c>
      <c r="D18" s="5" t="inlineStr">
        <is>
          <t>A 股</t>
        </is>
      </c>
      <c r="E18" s="5" t="inlineStr">
        <is>
          <t>●</t>
        </is>
      </c>
      <c r="F18" s="5" t="inlineStr">
        <is>
          <t>●</t>
        </is>
      </c>
      <c r="G18" s="5" t="inlineStr">
        <is>
          <t>●</t>
        </is>
      </c>
      <c r="H18" s="5" t="inlineStr"/>
      <c r="I18" s="5" t="inlineStr"/>
      <c r="J18" s="5" t="inlineStr">
        <is>
          <t>●</t>
        </is>
      </c>
      <c r="K18" s="5" t="n">
        <v>4</v>
      </c>
      <c r="L18" s="7" t="inlineStr">
        <is>
          <t>母体 ACM Research 在纳斯达克上市（ACMR）——全表唯一可通过美股参与的设备标的</t>
        </is>
      </c>
    </row>
    <row r="19">
      <c r="A19" s="5" t="inlineStr">
        <is>
          <t>鼎龙股份</t>
        </is>
      </c>
      <c r="B19" s="5" t="inlineStr">
        <is>
          <t>300054.SZ</t>
        </is>
      </c>
      <c r="C19" s="5" t="inlineStr">
        <is>
          <t>半导体材料</t>
        </is>
      </c>
      <c r="D19" s="5" t="inlineStr">
        <is>
          <t>A 股</t>
        </is>
      </c>
      <c r="E19" s="5" t="inlineStr">
        <is>
          <t>●</t>
        </is>
      </c>
      <c r="F19" s="5" t="inlineStr">
        <is>
          <t>●</t>
        </is>
      </c>
      <c r="G19" s="5" t="inlineStr"/>
      <c r="H19" s="5" t="inlineStr">
        <is>
          <t>●</t>
        </is>
      </c>
      <c r="I19" s="5" t="inlineStr"/>
      <c r="J19" s="5" t="inlineStr">
        <is>
          <t>●</t>
        </is>
      </c>
      <c r="K19" s="5" t="n">
        <v>4</v>
      </c>
      <c r="L19" s="7" t="inlineStr"/>
    </row>
    <row r="20">
      <c r="A20" s="5" t="inlineStr">
        <is>
          <t>万业企业 / 凯世通</t>
        </is>
      </c>
      <c r="B20" s="5" t="inlineStr">
        <is>
          <t>600641.SH</t>
        </is>
      </c>
      <c r="C20" s="5" t="inlineStr">
        <is>
          <t>半导体设备</t>
        </is>
      </c>
      <c r="D20" s="5" t="inlineStr">
        <is>
          <t>A 股</t>
        </is>
      </c>
      <c r="E20" s="5" t="inlineStr">
        <is>
          <t>●</t>
        </is>
      </c>
      <c r="F20" s="5" t="inlineStr">
        <is>
          <t>●</t>
        </is>
      </c>
      <c r="G20" s="5" t="inlineStr">
        <is>
          <t>●</t>
        </is>
      </c>
      <c r="H20" s="5" t="inlineStr"/>
      <c r="I20" s="5" t="inlineStr"/>
      <c r="J20" s="5" t="inlineStr"/>
      <c r="K20" s="5" t="n">
        <v>3</v>
      </c>
      <c r="L20" s="7" t="inlineStr">
        <is>
          <t>应分别考察设备验证、批量订单与上市公司业务结构，不能仅按概念归类</t>
        </is>
      </c>
    </row>
    <row r="21">
      <c r="A21" s="5" t="inlineStr">
        <is>
          <t>中科飞测</t>
        </is>
      </c>
      <c r="B21" s="5" t="inlineStr">
        <is>
          <t>688361.SH</t>
        </is>
      </c>
      <c r="C21" s="5" t="inlineStr">
        <is>
          <t>半导体设备</t>
        </is>
      </c>
      <c r="D21" s="5" t="inlineStr">
        <is>
          <t>A 股</t>
        </is>
      </c>
      <c r="E21" s="5" t="inlineStr">
        <is>
          <t>●</t>
        </is>
      </c>
      <c r="F21" s="5" t="inlineStr">
        <is>
          <t>●</t>
        </is>
      </c>
      <c r="G21" s="5" t="inlineStr">
        <is>
          <t>●</t>
        </is>
      </c>
      <c r="H21" s="5" t="inlineStr"/>
      <c r="I21" s="5" t="inlineStr"/>
      <c r="J21" s="5" t="inlineStr"/>
      <c r="K21" s="5" t="n">
        <v>3</v>
      </c>
      <c r="L21" s="7" t="inlineStr">
        <is>
          <t>制程越先进、良率要求越高，量测设备价值量越高</t>
        </is>
      </c>
    </row>
    <row r="22">
      <c r="A22" s="5" t="inlineStr">
        <is>
          <t>华大九天</t>
        </is>
      </c>
      <c r="B22" s="5" t="inlineStr">
        <is>
          <t>301269.SZ</t>
        </is>
      </c>
      <c r="C22" s="5" t="inlineStr">
        <is>
          <t>EDA / 半导体 IP</t>
        </is>
      </c>
      <c r="D22" s="5" t="inlineStr">
        <is>
          <t>A 股</t>
        </is>
      </c>
      <c r="E22" s="5" t="inlineStr">
        <is>
          <t>●</t>
        </is>
      </c>
      <c r="F22" s="5" t="inlineStr">
        <is>
          <t>●</t>
        </is>
      </c>
      <c r="G22" s="5" t="inlineStr"/>
      <c r="H22" s="5" t="inlineStr"/>
      <c r="I22" s="5" t="inlineStr"/>
      <c r="J22" s="5" t="inlineStr">
        <is>
          <t>●</t>
        </is>
      </c>
      <c r="K22" s="5" t="n">
        <v>3</v>
      </c>
      <c r="L22" s="7" t="inlineStr">
        <is>
          <t>国内平台型 EDA 之一；完整工具链覆盖与先进节点能力需按具体工具评价 ❗2026-08-12 实测：PE -2479，确认亏损，市值 539 亿。对标 Synopsys 的营业利润率也只有 10.4%——这一格的问题不只是国产不行，整条赛道的盈利模型都很难。</t>
        </is>
      </c>
    </row>
    <row r="23">
      <c r="A23" s="5" t="inlineStr">
        <is>
          <t>华海清科</t>
        </is>
      </c>
      <c r="B23" s="5" t="inlineStr">
        <is>
          <t>688120.SH</t>
        </is>
      </c>
      <c r="C23" s="5" t="inlineStr">
        <is>
          <t>半导体设备</t>
        </is>
      </c>
      <c r="D23" s="5" t="inlineStr">
        <is>
          <t>A 股</t>
        </is>
      </c>
      <c r="E23" s="5" t="inlineStr">
        <is>
          <t>●</t>
        </is>
      </c>
      <c r="F23" s="5" t="inlineStr">
        <is>
          <t>●</t>
        </is>
      </c>
      <c r="G23" s="5" t="inlineStr"/>
      <c r="H23" s="5" t="inlineStr"/>
      <c r="I23" s="5" t="inlineStr"/>
      <c r="J23" s="5" t="inlineStr">
        <is>
          <t>●</t>
        </is>
      </c>
      <c r="K23" s="5" t="n">
        <v>3</v>
      </c>
      <c r="L23" s="7" t="inlineStr">
        <is>
          <t>逻辑、存储、先进封装均需多次平坦化</t>
        </is>
      </c>
    </row>
    <row r="24">
      <c r="A24" s="5" t="inlineStr">
        <is>
          <t>华特气体</t>
        </is>
      </c>
      <c r="B24" s="5" t="inlineStr">
        <is>
          <t>688268.SH</t>
        </is>
      </c>
      <c r="C24" s="5" t="inlineStr">
        <is>
          <t>半导体材料</t>
        </is>
      </c>
      <c r="D24" s="5" t="inlineStr">
        <is>
          <t>A 股</t>
        </is>
      </c>
      <c r="E24" s="5" t="inlineStr">
        <is>
          <t>●</t>
        </is>
      </c>
      <c r="F24" s="5" t="inlineStr">
        <is>
          <t>●</t>
        </is>
      </c>
      <c r="G24" s="5" t="inlineStr">
        <is>
          <t>●</t>
        </is>
      </c>
      <c r="H24" s="5" t="inlineStr"/>
      <c r="I24" s="5" t="inlineStr"/>
      <c r="J24" s="5" t="inlineStr"/>
      <c r="K24" s="5" t="n">
        <v>3</v>
      </c>
      <c r="L24" s="7" t="inlineStr">
        <is>
          <t>特气认证周期长、纯度要求高，但不同气体品种壁垒差异很大 ⚑ 2026-09 校订：本页此前把沪硅产业的「PE -48.7、PB 5.16、持续亏损」错抄到本行——华特气体 2026-08-12 实测为 PE 159.10、PB 10.58、市值 198.61 亿，并未亏损，但市值是重点标的中最小的一家。</t>
        </is>
      </c>
    </row>
    <row r="25">
      <c r="A25" s="5" t="inlineStr">
        <is>
          <t>华虹公司</t>
        </is>
      </c>
      <c r="B25" s="5" t="inlineStr">
        <is>
          <t>688347.SH / 01347.HK</t>
        </is>
      </c>
      <c r="C25" s="5" t="inlineStr">
        <is>
          <t>晶圆制造 / 代工</t>
        </is>
      </c>
      <c r="D25" s="5" t="inlineStr">
        <is>
          <t>A+H</t>
        </is>
      </c>
      <c r="E25" s="5" t="inlineStr">
        <is>
          <t>●</t>
        </is>
      </c>
      <c r="F25" s="5" t="inlineStr"/>
      <c r="G25" s="5" t="inlineStr">
        <is>
          <t>●</t>
        </is>
      </c>
      <c r="H25" s="5" t="inlineStr"/>
      <c r="I25" s="5" t="inlineStr"/>
      <c r="J25" s="5" t="inlineStr">
        <is>
          <t>●</t>
        </is>
      </c>
      <c r="K25" s="5" t="n">
        <v>3</v>
      </c>
      <c r="L25" s="7" t="inlineStr"/>
    </row>
    <row r="26">
      <c r="A26" s="5" t="inlineStr">
        <is>
          <t>安集科技</t>
        </is>
      </c>
      <c r="B26" s="5" t="inlineStr">
        <is>
          <t>688019.SH</t>
        </is>
      </c>
      <c r="C26" s="5" t="inlineStr">
        <is>
          <t>半导体材料</t>
        </is>
      </c>
      <c r="D26" s="5" t="inlineStr">
        <is>
          <t>A 股</t>
        </is>
      </c>
      <c r="E26" s="5" t="inlineStr">
        <is>
          <t>●</t>
        </is>
      </c>
      <c r="F26" s="5" t="inlineStr">
        <is>
          <t>●</t>
        </is>
      </c>
      <c r="G26" s="5" t="inlineStr">
        <is>
          <t>●</t>
        </is>
      </c>
      <c r="H26" s="5" t="inlineStr"/>
      <c r="I26" s="5" t="inlineStr"/>
      <c r="J26" s="5" t="inlineStr"/>
      <c r="K26" s="5" t="n">
        <v>3</v>
      </c>
      <c r="L26" s="7" t="inlineStr"/>
    </row>
    <row r="27">
      <c r="A27" s="5" t="inlineStr">
        <is>
          <t>彤程新材</t>
        </is>
      </c>
      <c r="B27" s="5" t="inlineStr">
        <is>
          <t>603650.SH</t>
        </is>
      </c>
      <c r="C27" s="5" t="inlineStr">
        <is>
          <t>半导体材料</t>
        </is>
      </c>
      <c r="D27" s="5" t="inlineStr">
        <is>
          <t>A 股</t>
        </is>
      </c>
      <c r="E27" s="5" t="inlineStr">
        <is>
          <t>●</t>
        </is>
      </c>
      <c r="F27" s="5" t="inlineStr">
        <is>
          <t>●</t>
        </is>
      </c>
      <c r="G27" s="5" t="inlineStr">
        <is>
          <t>●</t>
        </is>
      </c>
      <c r="H27" s="5" t="inlineStr"/>
      <c r="I27" s="5" t="inlineStr"/>
      <c r="J27" s="5" t="inlineStr"/>
      <c r="K27" s="5" t="n">
        <v>3</v>
      </c>
      <c r="L27" s="7" t="inlineStr"/>
    </row>
    <row r="28">
      <c r="A28" s="5" t="inlineStr">
        <is>
          <t>海光信息</t>
        </is>
      </c>
      <c r="B28" s="5" t="inlineStr">
        <is>
          <t>688041.SH</t>
        </is>
      </c>
      <c r="C28" s="5" t="inlineStr">
        <is>
          <t>芯片设计</t>
        </is>
      </c>
      <c r="D28" s="5" t="inlineStr">
        <is>
          <t>A 股</t>
        </is>
      </c>
      <c r="E28" s="5" t="inlineStr">
        <is>
          <t>●</t>
        </is>
      </c>
      <c r="F28" s="5" t="inlineStr"/>
      <c r="G28" s="5" t="inlineStr">
        <is>
          <t>●</t>
        </is>
      </c>
      <c r="H28" s="5" t="inlineStr"/>
      <c r="I28" s="5" t="inlineStr"/>
      <c r="J28" s="5" t="inlineStr">
        <is>
          <t>●</t>
        </is>
      </c>
      <c r="K28" s="5" t="n">
        <v>3</v>
      </c>
      <c r="L28" s="7" t="inlineStr"/>
    </row>
    <row r="29">
      <c r="A29" s="5" t="inlineStr">
        <is>
          <t>芯源微</t>
        </is>
      </c>
      <c r="B29" s="5" t="inlineStr">
        <is>
          <t>688037.SH</t>
        </is>
      </c>
      <c r="C29" s="5" t="inlineStr">
        <is>
          <t>半导体设备</t>
        </is>
      </c>
      <c r="D29" s="5" t="inlineStr">
        <is>
          <t>A 股</t>
        </is>
      </c>
      <c r="E29" s="5" t="inlineStr">
        <is>
          <t>●</t>
        </is>
      </c>
      <c r="F29" s="5" t="inlineStr">
        <is>
          <t>●</t>
        </is>
      </c>
      <c r="G29" s="5" t="inlineStr">
        <is>
          <t>●</t>
        </is>
      </c>
      <c r="H29" s="5" t="inlineStr"/>
      <c r="I29" s="5" t="inlineStr"/>
      <c r="J29" s="5" t="inlineStr"/>
      <c r="K29" s="5" t="n">
        <v>3</v>
      </c>
      <c r="L29" s="7" t="inlineStr">
        <is>
          <t>涂胶显影是光刻工序中除光刻机外的关键设备</t>
        </is>
      </c>
    </row>
    <row r="30">
      <c r="A30" s="5" t="inlineStr">
        <is>
          <t>金宏气体</t>
        </is>
      </c>
      <c r="B30" s="5" t="inlineStr">
        <is>
          <t>688106.SH</t>
        </is>
      </c>
      <c r="C30" s="5" t="inlineStr">
        <is>
          <t>半导体材料</t>
        </is>
      </c>
      <c r="D30" s="5" t="inlineStr">
        <is>
          <t>A 股</t>
        </is>
      </c>
      <c r="E30" s="5" t="inlineStr">
        <is>
          <t>●</t>
        </is>
      </c>
      <c r="F30" s="5" t="inlineStr">
        <is>
          <t>●</t>
        </is>
      </c>
      <c r="G30" s="5" t="inlineStr">
        <is>
          <t>●</t>
        </is>
      </c>
      <c r="H30" s="5" t="inlineStr"/>
      <c r="I30" s="5" t="inlineStr"/>
      <c r="J30" s="5" t="inlineStr"/>
      <c r="K30" s="5" t="n">
        <v>3</v>
      </c>
      <c r="L30" s="7" t="inlineStr"/>
    </row>
    <row r="31">
      <c r="A31" s="5" t="inlineStr">
        <is>
          <t>中科信</t>
        </is>
      </c>
      <c r="B31" s="5" t="inlineStr">
        <is>
          <t>—</t>
        </is>
      </c>
      <c r="C31" s="5" t="inlineStr">
        <is>
          <t>半导体设备</t>
        </is>
      </c>
      <c r="D31" s="5" t="inlineStr">
        <is>
          <t>未上市</t>
        </is>
      </c>
      <c r="E31" s="5" t="inlineStr"/>
      <c r="F31" s="5" t="inlineStr">
        <is>
          <t>●</t>
        </is>
      </c>
      <c r="G31" s="5" t="inlineStr">
        <is>
          <t>●</t>
        </is>
      </c>
      <c r="H31" s="5" t="inlineStr"/>
      <c r="I31" s="5" t="inlineStr"/>
      <c r="J31" s="5" t="inlineStr"/>
      <c r="K31" s="5" t="n">
        <v>2</v>
      </c>
      <c r="L31" s="7" t="inlineStr"/>
    </row>
    <row r="32">
      <c r="A32" s="5" t="inlineStr">
        <is>
          <t>中船特气</t>
        </is>
      </c>
      <c r="B32" s="5" t="inlineStr">
        <is>
          <t>688146.SH</t>
        </is>
      </c>
      <c r="C32" s="5" t="inlineStr">
        <is>
          <t>半导体材料</t>
        </is>
      </c>
      <c r="D32" s="5" t="inlineStr">
        <is>
          <t>A 股</t>
        </is>
      </c>
      <c r="E32" s="5" t="inlineStr">
        <is>
          <t>●</t>
        </is>
      </c>
      <c r="F32" s="5" t="inlineStr">
        <is>
          <t>●</t>
        </is>
      </c>
      <c r="G32" s="5" t="inlineStr"/>
      <c r="H32" s="5" t="inlineStr"/>
      <c r="I32" s="5" t="inlineStr"/>
      <c r="J32" s="5" t="inlineStr"/>
      <c r="K32" s="5" t="n">
        <v>2</v>
      </c>
      <c r="L32" s="7" t="inlineStr"/>
    </row>
    <row r="33">
      <c r="A33" s="5" t="inlineStr">
        <is>
          <t>佰维存储</t>
        </is>
      </c>
      <c r="B33" s="5" t="inlineStr">
        <is>
          <t>688525.SH</t>
        </is>
      </c>
      <c r="C33" s="5" t="inlineStr">
        <is>
          <t>存储制造</t>
        </is>
      </c>
      <c r="D33" s="5" t="inlineStr">
        <is>
          <t>A 股</t>
        </is>
      </c>
      <c r="E33" s="5" t="inlineStr">
        <is>
          <t>●</t>
        </is>
      </c>
      <c r="F33" s="5" t="inlineStr">
        <is>
          <t>●</t>
        </is>
      </c>
      <c r="G33" s="5" t="inlineStr"/>
      <c r="H33" s="5" t="inlineStr"/>
      <c r="I33" s="5" t="inlineStr"/>
      <c r="J33" s="5" t="inlineStr"/>
      <c r="K33" s="5" t="n">
        <v>2</v>
      </c>
      <c r="L33" s="7" t="inlineStr">
        <is>
          <t>同上，模组层级</t>
        </is>
      </c>
    </row>
    <row r="34">
      <c r="A34" s="5" t="inlineStr">
        <is>
          <t>工业富联</t>
        </is>
      </c>
      <c r="B34" s="5" t="inlineStr">
        <is>
          <t>601138.SH</t>
        </is>
      </c>
      <c r="C34" s="5" t="inlineStr">
        <is>
          <t>AI 基础设施</t>
        </is>
      </c>
      <c r="D34" s="5" t="inlineStr">
        <is>
          <t>A 股</t>
        </is>
      </c>
      <c r="E34" s="5" t="inlineStr"/>
      <c r="F34" s="5" t="inlineStr"/>
      <c r="G34" s="5" t="inlineStr"/>
      <c r="H34" s="5" t="inlineStr">
        <is>
          <t>●</t>
        </is>
      </c>
      <c r="I34" s="5" t="inlineStr"/>
      <c r="J34" s="5" t="inlineStr">
        <is>
          <t>●</t>
        </is>
      </c>
      <c r="K34" s="5" t="n">
        <v>2</v>
      </c>
      <c r="L34" s="7" t="inlineStr">
        <is>
          <t>组装集成利润率低，且受地缘博弈影响</t>
        </is>
      </c>
    </row>
    <row r="35">
      <c r="A35" s="5" t="inlineStr">
        <is>
          <t>广立微</t>
        </is>
      </c>
      <c r="B35" s="5" t="inlineStr">
        <is>
          <t>301095.SZ</t>
        </is>
      </c>
      <c r="C35" s="5" t="inlineStr">
        <is>
          <t>EDA / 半导体 IP</t>
        </is>
      </c>
      <c r="D35" s="5" t="inlineStr">
        <is>
          <t>A 股</t>
        </is>
      </c>
      <c r="E35" s="5" t="inlineStr">
        <is>
          <t>●</t>
        </is>
      </c>
      <c r="F35" s="5" t="inlineStr">
        <is>
          <t>●</t>
        </is>
      </c>
      <c r="G35" s="5" t="inlineStr"/>
      <c r="H35" s="5" t="inlineStr"/>
      <c r="I35" s="5" t="inlineStr"/>
      <c r="J35" s="5" t="inlineStr"/>
      <c r="K35" s="5" t="n">
        <v>2</v>
      </c>
      <c r="L35" s="7" t="inlineStr"/>
    </row>
    <row r="36">
      <c r="A36" s="5" t="inlineStr">
        <is>
          <t>摩尔线程</t>
        </is>
      </c>
      <c r="B36" s="5" t="inlineStr">
        <is>
          <t>688795.SH</t>
        </is>
      </c>
      <c r="C36" s="5" t="inlineStr">
        <is>
          <t>芯片设计</t>
        </is>
      </c>
      <c r="D36" s="5" t="inlineStr">
        <is>
          <t>新上市</t>
        </is>
      </c>
      <c r="E36" s="5" t="inlineStr">
        <is>
          <t>●</t>
        </is>
      </c>
      <c r="F36" s="5" t="inlineStr"/>
      <c r="G36" s="5" t="inlineStr"/>
      <c r="H36" s="5" t="inlineStr">
        <is>
          <t>●</t>
        </is>
      </c>
      <c r="I36" s="5" t="inlineStr"/>
      <c r="J36" s="5" t="inlineStr"/>
      <c r="K36" s="5" t="n">
        <v>2</v>
      </c>
      <c r="L36" s="7" t="inlineStr">
        <is>
          <t>2025-12-05 科创板上市（国产 GPU 第一股）。2026H1 营收 17.36 亿、同比 +147%。正筹划发行 H 股。原回答标注上市状态不确定，已核实 ❗2026-08-12 实测：PE -362.94，确认亏损，市值 2,691 亿、PB 22.10。</t>
        </is>
      </c>
    </row>
    <row r="37">
      <c r="A37" s="5" t="inlineStr">
        <is>
          <t>晶瑞电材</t>
        </is>
      </c>
      <c r="B37" s="5" t="inlineStr">
        <is>
          <t>300655.SZ</t>
        </is>
      </c>
      <c r="C37" s="5" t="inlineStr">
        <is>
          <t>半导体材料</t>
        </is>
      </c>
      <c r="D37" s="5" t="inlineStr">
        <is>
          <t>A 股</t>
        </is>
      </c>
      <c r="E37" s="5" t="inlineStr">
        <is>
          <t>●</t>
        </is>
      </c>
      <c r="F37" s="5" t="inlineStr"/>
      <c r="G37" s="5" t="inlineStr">
        <is>
          <t>●</t>
        </is>
      </c>
      <c r="H37" s="5" t="inlineStr"/>
      <c r="I37" s="5" t="inlineStr"/>
      <c r="J37" s="5" t="inlineStr"/>
      <c r="K37" s="5" t="n">
        <v>2</v>
      </c>
      <c r="L37" s="7" t="inlineStr"/>
    </row>
    <row r="38">
      <c r="A38" s="5" t="inlineStr">
        <is>
          <t>有研新材</t>
        </is>
      </c>
      <c r="B38" s="5" t="inlineStr">
        <is>
          <t>600206.SH</t>
        </is>
      </c>
      <c r="C38" s="5" t="inlineStr">
        <is>
          <t>半导体材料</t>
        </is>
      </c>
      <c r="D38" s="5" t="inlineStr">
        <is>
          <t>A 股</t>
        </is>
      </c>
      <c r="E38" s="5" t="inlineStr">
        <is>
          <t>●</t>
        </is>
      </c>
      <c r="F38" s="5" t="inlineStr">
        <is>
          <t>●</t>
        </is>
      </c>
      <c r="G38" s="5" t="inlineStr"/>
      <c r="H38" s="5" t="inlineStr"/>
      <c r="I38" s="5" t="inlineStr"/>
      <c r="J38" s="5" t="inlineStr"/>
      <c r="K38" s="5" t="n">
        <v>2</v>
      </c>
      <c r="L38" s="7" t="inlineStr"/>
    </row>
    <row r="39">
      <c r="A39" s="5" t="inlineStr">
        <is>
          <t>概伦电子</t>
        </is>
      </c>
      <c r="B39" s="5" t="inlineStr">
        <is>
          <t>688206.SH</t>
        </is>
      </c>
      <c r="C39" s="5" t="inlineStr">
        <is>
          <t>EDA / 半导体 IP</t>
        </is>
      </c>
      <c r="D39" s="5" t="inlineStr">
        <is>
          <t>A 股</t>
        </is>
      </c>
      <c r="E39" s="5" t="inlineStr">
        <is>
          <t>●</t>
        </is>
      </c>
      <c r="F39" s="5" t="inlineStr">
        <is>
          <t>●</t>
        </is>
      </c>
      <c r="G39" s="5" t="inlineStr"/>
      <c r="H39" s="5" t="inlineStr"/>
      <c r="I39" s="5" t="inlineStr"/>
      <c r="J39" s="5" t="inlineStr"/>
      <c r="K39" s="5" t="n">
        <v>2</v>
      </c>
      <c r="L39" s="7" t="inlineStr"/>
    </row>
    <row r="40">
      <c r="A40" s="5" t="inlineStr">
        <is>
          <t>江化微</t>
        </is>
      </c>
      <c r="B40" s="5" t="inlineStr">
        <is>
          <t>603078.SH</t>
        </is>
      </c>
      <c r="C40" s="5" t="inlineStr">
        <is>
          <t>半导体材料</t>
        </is>
      </c>
      <c r="D40" s="5" t="inlineStr">
        <is>
          <t>A 股</t>
        </is>
      </c>
      <c r="E40" s="5" t="inlineStr">
        <is>
          <t>●</t>
        </is>
      </c>
      <c r="F40" s="5" t="inlineStr"/>
      <c r="G40" s="5" t="inlineStr">
        <is>
          <t>●</t>
        </is>
      </c>
      <c r="H40" s="5" t="inlineStr"/>
      <c r="I40" s="5" t="inlineStr"/>
      <c r="J40" s="5" t="inlineStr"/>
      <c r="K40" s="5" t="n">
        <v>2</v>
      </c>
      <c r="L40" s="7" t="inlineStr"/>
    </row>
    <row r="41">
      <c r="A41" s="5" t="inlineStr">
        <is>
          <t>江波龙</t>
        </is>
      </c>
      <c r="B41" s="5" t="inlineStr">
        <is>
          <t>301308.SZ</t>
        </is>
      </c>
      <c r="C41" s="5" t="inlineStr">
        <is>
          <t>存储制造</t>
        </is>
      </c>
      <c r="D41" s="5" t="inlineStr">
        <is>
          <t>A 股</t>
        </is>
      </c>
      <c r="E41" s="5" t="inlineStr">
        <is>
          <t>●</t>
        </is>
      </c>
      <c r="F41" s="5" t="inlineStr">
        <is>
          <t>●</t>
        </is>
      </c>
      <c r="G41" s="5" t="inlineStr"/>
      <c r="H41" s="5" t="inlineStr"/>
      <c r="I41" s="5" t="inlineStr"/>
      <c r="J41" s="5" t="inlineStr"/>
      <c r="K41" s="5" t="n">
        <v>2</v>
      </c>
      <c r="L41" s="7" t="inlineStr">
        <is>
          <t>采购颗粒后封装与品牌销售，与长鑫、长江存储处在不同价值层级</t>
        </is>
      </c>
    </row>
    <row r="42">
      <c r="A42" s="5" t="inlineStr">
        <is>
          <t>浪潮信息</t>
        </is>
      </c>
      <c r="B42" s="5" t="inlineStr">
        <is>
          <t>000977.SZ</t>
        </is>
      </c>
      <c r="C42" s="5" t="inlineStr">
        <is>
          <t>AI 基础设施</t>
        </is>
      </c>
      <c r="D42" s="5" t="inlineStr">
        <is>
          <t>A 股</t>
        </is>
      </c>
      <c r="E42" s="5" t="inlineStr">
        <is>
          <t>●</t>
        </is>
      </c>
      <c r="F42" s="5" t="inlineStr"/>
      <c r="G42" s="5" t="inlineStr"/>
      <c r="H42" s="5" t="inlineStr"/>
      <c r="I42" s="5" t="inlineStr"/>
      <c r="J42" s="5" t="inlineStr">
        <is>
          <t>●</t>
        </is>
      </c>
      <c r="K42" s="5" t="n">
        <v>2</v>
      </c>
      <c r="L42" s="7" t="inlineStr"/>
    </row>
    <row r="43">
      <c r="A43" s="5" t="inlineStr">
        <is>
          <t>立昂微</t>
        </is>
      </c>
      <c r="B43" s="5" t="inlineStr">
        <is>
          <t>605358.SH</t>
        </is>
      </c>
      <c r="C43" s="5" t="inlineStr">
        <is>
          <t>半导体材料</t>
        </is>
      </c>
      <c r="D43" s="5" t="inlineStr">
        <is>
          <t>A 股</t>
        </is>
      </c>
      <c r="E43" s="5" t="inlineStr">
        <is>
          <t>●</t>
        </is>
      </c>
      <c r="F43" s="5" t="inlineStr">
        <is>
          <t>●</t>
        </is>
      </c>
      <c r="G43" s="5" t="inlineStr"/>
      <c r="H43" s="5" t="inlineStr"/>
      <c r="I43" s="5" t="inlineStr"/>
      <c r="J43" s="5" t="inlineStr"/>
      <c r="K43" s="5" t="n">
        <v>2</v>
      </c>
      <c r="L43" s="7" t="inlineStr"/>
    </row>
    <row r="44">
      <c r="A44" s="5" t="inlineStr">
        <is>
          <t>精测电子</t>
        </is>
      </c>
      <c r="B44" s="5" t="inlineStr">
        <is>
          <t>300567.SZ</t>
        </is>
      </c>
      <c r="C44" s="5" t="inlineStr">
        <is>
          <t>半导体设备</t>
        </is>
      </c>
      <c r="D44" s="5" t="inlineStr">
        <is>
          <t>A 股</t>
        </is>
      </c>
      <c r="E44" s="5" t="inlineStr">
        <is>
          <t>●</t>
        </is>
      </c>
      <c r="F44" s="5" t="inlineStr">
        <is>
          <t>●</t>
        </is>
      </c>
      <c r="G44" s="5" t="inlineStr"/>
      <c r="H44" s="5" t="inlineStr"/>
      <c r="I44" s="5" t="inlineStr"/>
      <c r="J44" s="5" t="inlineStr"/>
      <c r="K44" s="5" t="n">
        <v>2</v>
      </c>
      <c r="L44" s="7" t="inlineStr">
        <is>
          <t>还包含显示、新能源检测业务，并非纯半导体设备标的</t>
        </is>
      </c>
    </row>
    <row r="45">
      <c r="A45" s="5" t="inlineStr">
        <is>
          <t>芯原股份</t>
        </is>
      </c>
      <c r="B45" s="5" t="inlineStr">
        <is>
          <t>688521.SH</t>
        </is>
      </c>
      <c r="C45" s="5" t="inlineStr">
        <is>
          <t>EDA / 半导体 IP</t>
        </is>
      </c>
      <c r="D45" s="5" t="inlineStr">
        <is>
          <t>A 股</t>
        </is>
      </c>
      <c r="E45" s="5" t="inlineStr">
        <is>
          <t>●</t>
        </is>
      </c>
      <c r="F45" s="5" t="inlineStr"/>
      <c r="G45" s="5" t="inlineStr"/>
      <c r="H45" s="5" t="inlineStr"/>
      <c r="I45" s="5" t="inlineStr"/>
      <c r="J45" s="5" t="inlineStr">
        <is>
          <t>●</t>
        </is>
      </c>
      <c r="K45" s="5" t="n">
        <v>2</v>
      </c>
      <c r="L45" s="7" t="inlineStr">
        <is>
          <t>更接近 IP 平台与设计服务，不是全流程 EDA 公司</t>
        </is>
      </c>
    </row>
    <row r="46">
      <c r="A46" s="5" t="inlineStr">
        <is>
          <t>通富微电</t>
        </is>
      </c>
      <c r="B46" s="5" t="inlineStr">
        <is>
          <t>002156.SZ</t>
        </is>
      </c>
      <c r="C46" s="5" t="inlineStr">
        <is>
          <t>先进封装与测试</t>
        </is>
      </c>
      <c r="D46" s="5" t="inlineStr">
        <is>
          <t>A 股</t>
        </is>
      </c>
      <c r="E46" s="5" t="inlineStr">
        <is>
          <t>●</t>
        </is>
      </c>
      <c r="F46" s="5" t="inlineStr"/>
      <c r="G46" s="5" t="inlineStr"/>
      <c r="H46" s="5" t="inlineStr"/>
      <c r="I46" s="5" t="inlineStr"/>
      <c r="J46" s="5" t="inlineStr">
        <is>
          <t>●</t>
        </is>
      </c>
      <c r="K46" s="5" t="n">
        <v>2</v>
      </c>
      <c r="L46" s="7" t="inlineStr"/>
    </row>
    <row r="47">
      <c r="A47" s="5" t="inlineStr">
        <is>
          <t>长电科技</t>
        </is>
      </c>
      <c r="B47" s="5" t="inlineStr">
        <is>
          <t>600584.SH</t>
        </is>
      </c>
      <c r="C47" s="5" t="inlineStr">
        <is>
          <t>先进封装与测试</t>
        </is>
      </c>
      <c r="D47" s="5" t="inlineStr">
        <is>
          <t>A 股</t>
        </is>
      </c>
      <c r="E47" s="5" t="inlineStr">
        <is>
          <t>●</t>
        </is>
      </c>
      <c r="F47" s="5" t="inlineStr"/>
      <c r="G47" s="5" t="inlineStr"/>
      <c r="H47" s="5" t="inlineStr"/>
      <c r="I47" s="5" t="inlineStr"/>
      <c r="J47" s="5" t="inlineStr">
        <is>
          <t>●</t>
        </is>
      </c>
      <c r="K47" s="5" t="n">
        <v>2</v>
      </c>
      <c r="L47" s="7" t="inlineStr">
        <is>
          <t>能替代传统封装，不代表在 CoWoS 级先进封装与 HBM 集成上已完全替代</t>
        </is>
      </c>
    </row>
    <row r="48">
      <c r="A48" s="5" t="inlineStr">
        <is>
          <t>雅克科技</t>
        </is>
      </c>
      <c r="B48" s="5" t="inlineStr">
        <is>
          <t>002409.SZ</t>
        </is>
      </c>
      <c r="C48" s="5" t="inlineStr">
        <is>
          <t>半导体材料</t>
        </is>
      </c>
      <c r="D48" s="5" t="inlineStr">
        <is>
          <t>A 股</t>
        </is>
      </c>
      <c r="E48" s="5" t="inlineStr">
        <is>
          <t>●</t>
        </is>
      </c>
      <c r="F48" s="5" t="inlineStr"/>
      <c r="G48" s="5" t="inlineStr"/>
      <c r="H48" s="5" t="inlineStr"/>
      <c r="I48" s="5" t="inlineStr"/>
      <c r="J48" s="5" t="inlineStr">
        <is>
          <t>●</t>
        </is>
      </c>
      <c r="K48" s="5" t="n">
        <v>2</v>
      </c>
      <c r="L48" s="7" t="inlineStr"/>
    </row>
    <row r="49">
      <c r="A49" s="5" t="inlineStr">
        <is>
          <t>TCL 中环</t>
        </is>
      </c>
      <c r="B49" s="5" t="inlineStr">
        <is>
          <t>002129.SZ</t>
        </is>
      </c>
      <c r="C49" s="5" t="inlineStr">
        <is>
          <t>半导体材料</t>
        </is>
      </c>
      <c r="D49" s="5" t="inlineStr">
        <is>
          <t>A 股</t>
        </is>
      </c>
      <c r="E49" s="5" t="inlineStr"/>
      <c r="F49" s="5" t="inlineStr">
        <is>
          <t>●</t>
        </is>
      </c>
      <c r="G49" s="5" t="inlineStr"/>
      <c r="H49" s="5" t="inlineStr"/>
      <c r="I49" s="5" t="inlineStr"/>
      <c r="J49" s="5" t="inlineStr"/>
      <c r="K49" s="5" t="n">
        <v>1</v>
      </c>
      <c r="L49" s="7" t="inlineStr">
        <is>
          <t>原名中环股份。主业以光伏硅片为主，半导体硅片占比有限，不宜与沪硅产业并列</t>
        </is>
      </c>
    </row>
    <row r="50">
      <c r="A50" s="5" t="inlineStr">
        <is>
          <t>上海新阳</t>
        </is>
      </c>
      <c r="B50" s="5" t="inlineStr">
        <is>
          <t>300236.SZ</t>
        </is>
      </c>
      <c r="C50" s="5" t="inlineStr">
        <is>
          <t>半导体材料</t>
        </is>
      </c>
      <c r="D50" s="5" t="inlineStr">
        <is>
          <t>A 股</t>
        </is>
      </c>
      <c r="E50" s="5" t="inlineStr">
        <is>
          <t>●</t>
        </is>
      </c>
      <c r="F50" s="5" t="inlineStr"/>
      <c r="G50" s="5" t="inlineStr"/>
      <c r="H50" s="5" t="inlineStr"/>
      <c r="I50" s="5" t="inlineStr"/>
      <c r="J50" s="5" t="inlineStr"/>
      <c r="K50" s="5" t="n">
        <v>1</v>
      </c>
      <c r="L50" s="7" t="inlineStr"/>
    </row>
    <row r="51">
      <c r="A51" s="5" t="inlineStr">
        <is>
          <t>东方通</t>
        </is>
      </c>
      <c r="B51" s="5" t="inlineStr">
        <is>
          <t>300379.SZ</t>
        </is>
      </c>
      <c r="C51" s="5" t="inlineStr">
        <is>
          <t>基础软件与工业软件</t>
        </is>
      </c>
      <c r="D51" s="5" t="inlineStr">
        <is>
          <t>A 股</t>
        </is>
      </c>
      <c r="E51" s="5" t="inlineStr">
        <is>
          <t>●</t>
        </is>
      </c>
      <c r="F51" s="5" t="inlineStr"/>
      <c r="G51" s="5" t="inlineStr"/>
      <c r="H51" s="5" t="inlineStr"/>
      <c r="I51" s="5" t="inlineStr"/>
      <c r="J51" s="5" t="inlineStr"/>
      <c r="K51" s="5" t="n">
        <v>1</v>
      </c>
      <c r="L51" s="7" t="inlineStr"/>
    </row>
    <row r="52">
      <c r="A52" s="5" t="inlineStr">
        <is>
          <t>中兴通讯</t>
        </is>
      </c>
      <c r="B52" s="5" t="inlineStr">
        <is>
          <t>000063.SZ / 00763.HK</t>
        </is>
      </c>
      <c r="C52" s="5" t="inlineStr">
        <is>
          <t>AI 基础设施</t>
        </is>
      </c>
      <c r="D52" s="5" t="inlineStr">
        <is>
          <t>A+H</t>
        </is>
      </c>
      <c r="E52" s="5" t="inlineStr">
        <is>
          <t>●</t>
        </is>
      </c>
      <c r="F52" s="5" t="inlineStr"/>
      <c r="G52" s="5" t="inlineStr"/>
      <c r="H52" s="5" t="inlineStr"/>
      <c r="I52" s="5" t="inlineStr"/>
      <c r="J52" s="5" t="inlineStr"/>
      <c r="K52" s="5" t="n">
        <v>1</v>
      </c>
      <c r="L52" s="7" t="inlineStr"/>
    </row>
    <row r="53">
      <c r="A53" s="5" t="inlineStr">
        <is>
          <t>中恒电气</t>
        </is>
      </c>
      <c r="B53" s="5" t="inlineStr">
        <is>
          <t>002364.SZ</t>
        </is>
      </c>
      <c r="C53" s="5" t="inlineStr">
        <is>
          <t>AI 基础设施</t>
        </is>
      </c>
      <c r="D53" s="5" t="inlineStr">
        <is>
          <t>A 股</t>
        </is>
      </c>
      <c r="E53" s="5" t="inlineStr">
        <is>
          <t>●</t>
        </is>
      </c>
      <c r="F53" s="5" t="inlineStr"/>
      <c r="G53" s="5" t="inlineStr"/>
      <c r="H53" s="5" t="inlineStr"/>
      <c r="I53" s="5" t="inlineStr"/>
      <c r="J53" s="5" t="inlineStr"/>
      <c r="K53" s="5" t="n">
        <v>1</v>
      </c>
      <c r="L53" s="7" t="inlineStr"/>
    </row>
    <row r="54">
      <c r="A54" s="5" t="inlineStr">
        <is>
          <t>中控技术</t>
        </is>
      </c>
      <c r="B54" s="5" t="inlineStr">
        <is>
          <t>688777.SH</t>
        </is>
      </c>
      <c r="C54" s="5" t="inlineStr">
        <is>
          <t>基础软件与工业软件</t>
        </is>
      </c>
      <c r="D54" s="5" t="inlineStr">
        <is>
          <t>A 股</t>
        </is>
      </c>
      <c r="E54" s="5" t="inlineStr">
        <is>
          <t>●</t>
        </is>
      </c>
      <c r="F54" s="5" t="inlineStr"/>
      <c r="G54" s="5" t="inlineStr"/>
      <c r="H54" s="5" t="inlineStr"/>
      <c r="I54" s="5" t="inlineStr"/>
      <c r="J54" s="5" t="inlineStr"/>
      <c r="K54" s="5" t="n">
        <v>1</v>
      </c>
      <c r="L54" s="7" t="inlineStr"/>
    </row>
    <row r="55">
      <c r="A55" s="5" t="inlineStr">
        <is>
          <t>中欣晶圆</t>
        </is>
      </c>
      <c r="B55" s="5" t="inlineStr">
        <is>
          <t>—</t>
        </is>
      </c>
      <c r="C55" s="5" t="inlineStr">
        <is>
          <t>半导体材料</t>
        </is>
      </c>
      <c r="D55" s="5" t="inlineStr">
        <is>
          <t>未上市</t>
        </is>
      </c>
      <c r="E55" s="5" t="inlineStr">
        <is>
          <t>●</t>
        </is>
      </c>
      <c r="F55" s="5" t="inlineStr"/>
      <c r="G55" s="5" t="inlineStr"/>
      <c r="H55" s="5" t="inlineStr"/>
      <c r="I55" s="5" t="inlineStr"/>
      <c r="J55" s="5" t="inlineStr"/>
      <c r="K55" s="5" t="n">
        <v>1</v>
      </c>
      <c r="L55" s="7" t="inlineStr">
        <is>
          <t>2025-10 办理北交所 IPO 辅导备案，仍未上市；2025 年营收 17.4 亿、同比 +30%</t>
        </is>
      </c>
    </row>
    <row r="56">
      <c r="A56" s="5" t="inlineStr">
        <is>
          <t>中科曙光</t>
        </is>
      </c>
      <c r="B56" s="5" t="inlineStr">
        <is>
          <t>603019.SH</t>
        </is>
      </c>
      <c r="C56" s="5" t="inlineStr">
        <is>
          <t>AI 基础设施</t>
        </is>
      </c>
      <c r="D56" s="5" t="inlineStr">
        <is>
          <t>A 股</t>
        </is>
      </c>
      <c r="E56" s="5" t="inlineStr">
        <is>
          <t>●</t>
        </is>
      </c>
      <c r="F56" s="5" t="inlineStr"/>
      <c r="G56" s="5" t="inlineStr"/>
      <c r="H56" s="5" t="inlineStr"/>
      <c r="I56" s="5" t="inlineStr"/>
      <c r="J56" s="5" t="inlineStr"/>
      <c r="K56" s="5" t="n">
        <v>1</v>
      </c>
      <c r="L56" s="7" t="inlineStr"/>
    </row>
    <row r="57">
      <c r="A57" s="5" t="inlineStr">
        <is>
          <t>人大金仓 / 太极股份</t>
        </is>
      </c>
      <c r="B57" s="5" t="inlineStr">
        <is>
          <t>002368.SZ</t>
        </is>
      </c>
      <c r="C57" s="5" t="inlineStr">
        <is>
          <t>基础软件与工业软件</t>
        </is>
      </c>
      <c r="D57" s="5" t="inlineStr">
        <is>
          <t>A 股</t>
        </is>
      </c>
      <c r="E57" s="5" t="inlineStr">
        <is>
          <t>●</t>
        </is>
      </c>
      <c r="F57" s="5" t="inlineStr"/>
      <c r="G57" s="5" t="inlineStr"/>
      <c r="H57" s="5" t="inlineStr"/>
      <c r="I57" s="5" t="inlineStr"/>
      <c r="J57" s="5" t="inlineStr"/>
      <c r="K57" s="5" t="n">
        <v>1</v>
      </c>
      <c r="L57" s="7" t="inlineStr">
        <is>
          <t>人大金仓未单独上市，相关体系涉及太极股份</t>
        </is>
      </c>
    </row>
    <row r="58">
      <c r="A58" s="5" t="inlineStr">
        <is>
          <t>佳力图</t>
        </is>
      </c>
      <c r="B58" s="5" t="inlineStr">
        <is>
          <t>603912.SH</t>
        </is>
      </c>
      <c r="C58" s="5" t="inlineStr">
        <is>
          <t>AI 基础设施</t>
        </is>
      </c>
      <c r="D58" s="5" t="inlineStr">
        <is>
          <t>A 股</t>
        </is>
      </c>
      <c r="E58" s="5" t="inlineStr">
        <is>
          <t>●</t>
        </is>
      </c>
      <c r="F58" s="5" t="inlineStr"/>
      <c r="G58" s="5" t="inlineStr"/>
      <c r="H58" s="5" t="inlineStr"/>
      <c r="I58" s="5" t="inlineStr"/>
      <c r="J58" s="5" t="inlineStr"/>
      <c r="K58" s="5" t="n">
        <v>1</v>
      </c>
      <c r="L58" s="7" t="inlineStr"/>
    </row>
    <row r="59">
      <c r="A59" s="5" t="inlineStr">
        <is>
          <t>光迅科技</t>
        </is>
      </c>
      <c r="B59" s="5" t="inlineStr">
        <is>
          <t>002281.SZ</t>
        </is>
      </c>
      <c r="C59" s="5" t="inlineStr">
        <is>
          <t>AI 基础设施</t>
        </is>
      </c>
      <c r="D59" s="5" t="inlineStr">
        <is>
          <t>A 股</t>
        </is>
      </c>
      <c r="E59" s="5" t="inlineStr">
        <is>
          <t>●</t>
        </is>
      </c>
      <c r="F59" s="5" t="inlineStr"/>
      <c r="G59" s="5" t="inlineStr"/>
      <c r="H59" s="5" t="inlineStr"/>
      <c r="I59" s="5" t="inlineStr"/>
      <c r="J59" s="5" t="inlineStr"/>
      <c r="K59" s="5" t="n">
        <v>1</v>
      </c>
      <c r="L59" s="7" t="inlineStr"/>
    </row>
    <row r="60">
      <c r="A60" s="5" t="inlineStr">
        <is>
          <t>兴森科技</t>
        </is>
      </c>
      <c r="B60" s="5" t="inlineStr">
        <is>
          <t>002436.SZ</t>
        </is>
      </c>
      <c r="C60" s="5" t="inlineStr">
        <is>
          <t>半导体材料</t>
        </is>
      </c>
      <c r="D60" s="5" t="inlineStr">
        <is>
          <t>A 股</t>
        </is>
      </c>
      <c r="E60" s="5" t="inlineStr">
        <is>
          <t>●</t>
        </is>
      </c>
      <c r="F60" s="5" t="inlineStr"/>
      <c r="G60" s="5" t="inlineStr"/>
      <c r="H60" s="5" t="inlineStr"/>
      <c r="I60" s="5" t="inlineStr"/>
      <c r="J60" s="5" t="inlineStr"/>
      <c r="K60" s="5" t="n">
        <v>1</v>
      </c>
      <c r="L60" s="7" t="inlineStr"/>
    </row>
    <row r="61">
      <c r="A61" s="5" t="inlineStr">
        <is>
          <t>华为</t>
        </is>
      </c>
      <c r="B61" s="5" t="inlineStr">
        <is>
          <t>—</t>
        </is>
      </c>
      <c r="C61" s="5" t="inlineStr">
        <is>
          <t>AI 基础设施</t>
        </is>
      </c>
      <c r="D61" s="5" t="inlineStr">
        <is>
          <t>未上市</t>
        </is>
      </c>
      <c r="E61" s="5" t="inlineStr">
        <is>
          <t>●</t>
        </is>
      </c>
      <c r="F61" s="5" t="inlineStr"/>
      <c r="G61" s="5" t="inlineStr"/>
      <c r="H61" s="5" t="inlineStr"/>
      <c r="I61" s="5" t="inlineStr"/>
      <c r="J61" s="5" t="inlineStr"/>
      <c r="K61" s="5" t="n">
        <v>1</v>
      </c>
      <c r="L61" s="7" t="inlineStr"/>
    </row>
    <row r="62">
      <c r="A62" s="5" t="inlineStr">
        <is>
          <t>华天科技</t>
        </is>
      </c>
      <c r="B62" s="5" t="inlineStr">
        <is>
          <t>002185.SZ</t>
        </is>
      </c>
      <c r="C62" s="5" t="inlineStr">
        <is>
          <t>先进封装与测试</t>
        </is>
      </c>
      <c r="D62" s="5" t="inlineStr">
        <is>
          <t>A 股</t>
        </is>
      </c>
      <c r="E62" s="5" t="inlineStr">
        <is>
          <t>●</t>
        </is>
      </c>
      <c r="F62" s="5" t="inlineStr"/>
      <c r="G62" s="5" t="inlineStr"/>
      <c r="H62" s="5" t="inlineStr"/>
      <c r="I62" s="5" t="inlineStr"/>
      <c r="J62" s="5" t="inlineStr"/>
      <c r="K62" s="5" t="n">
        <v>1</v>
      </c>
      <c r="L62" s="7" t="inlineStr"/>
    </row>
    <row r="63">
      <c r="A63" s="5" t="inlineStr">
        <is>
          <t>华峰测控</t>
        </is>
      </c>
      <c r="B63" s="5" t="inlineStr">
        <is>
          <t>688200.SH</t>
        </is>
      </c>
      <c r="C63" s="5" t="inlineStr">
        <is>
          <t>先进封装与测试</t>
        </is>
      </c>
      <c r="D63" s="5" t="inlineStr">
        <is>
          <t>A 股</t>
        </is>
      </c>
      <c r="E63" s="5" t="inlineStr">
        <is>
          <t>●</t>
        </is>
      </c>
      <c r="F63" s="5" t="inlineStr"/>
      <c r="G63" s="5" t="inlineStr"/>
      <c r="H63" s="5" t="inlineStr"/>
      <c r="I63" s="5" t="inlineStr"/>
      <c r="J63" s="5" t="inlineStr"/>
      <c r="K63" s="5" t="n">
        <v>1</v>
      </c>
      <c r="L63" s="7" t="inlineStr"/>
    </row>
    <row r="64">
      <c r="A64" s="5" t="inlineStr">
        <is>
          <t>华懋科技 / 徐州博康</t>
        </is>
      </c>
      <c r="B64" s="5" t="inlineStr">
        <is>
          <t>603306.SH</t>
        </is>
      </c>
      <c r="C64" s="5" t="inlineStr">
        <is>
          <t>半导体材料</t>
        </is>
      </c>
      <c r="D64" s="5" t="inlineStr">
        <is>
          <t>A 股</t>
        </is>
      </c>
      <c r="E64" s="5" t="inlineStr"/>
      <c r="F64" s="5" t="inlineStr">
        <is>
          <t>●</t>
        </is>
      </c>
      <c r="G64" s="5" t="inlineStr"/>
      <c r="H64" s="5" t="inlineStr"/>
      <c r="I64" s="5" t="inlineStr"/>
      <c r="J64" s="5" t="inlineStr"/>
      <c r="K64" s="5" t="n">
        <v>1</v>
      </c>
      <c r="L64" s="7" t="inlineStr">
        <is>
          <t>通过参股方式布局，非并表主业</t>
        </is>
      </c>
    </row>
    <row r="65">
      <c r="A65" s="5" t="inlineStr">
        <is>
          <t>国微思尔芯</t>
        </is>
      </c>
      <c r="B65" s="5" t="inlineStr">
        <is>
          <t>688176 关联</t>
        </is>
      </c>
      <c r="C65" s="5" t="inlineStr">
        <is>
          <t>EDA / 半导体 IP</t>
        </is>
      </c>
      <c r="D65" s="5" t="inlineStr">
        <is>
          <t>A 股</t>
        </is>
      </c>
      <c r="E65" s="5" t="inlineStr"/>
      <c r="F65" s="5" t="inlineStr">
        <is>
          <t>●</t>
        </is>
      </c>
      <c r="G65" s="5" t="inlineStr"/>
      <c r="H65" s="5" t="inlineStr"/>
      <c r="I65" s="5" t="inlineStr"/>
      <c r="J65" s="5" t="inlineStr"/>
      <c r="K65" s="5" t="n">
        <v>1</v>
      </c>
      <c r="L65" s="7" t="inlineStr"/>
    </row>
    <row r="66">
      <c r="A66" s="5" t="inlineStr">
        <is>
          <t>地平线机器人</t>
        </is>
      </c>
      <c r="B66" s="5" t="inlineStr">
        <is>
          <t>09660.HK</t>
        </is>
      </c>
      <c r="C66" s="5" t="inlineStr">
        <is>
          <t>芯片设计</t>
        </is>
      </c>
      <c r="D66" s="5" t="inlineStr">
        <is>
          <t>港股</t>
        </is>
      </c>
      <c r="E66" s="5" t="inlineStr">
        <is>
          <t>●</t>
        </is>
      </c>
      <c r="F66" s="5" t="inlineStr"/>
      <c r="G66" s="5" t="inlineStr"/>
      <c r="H66" s="5" t="inlineStr"/>
      <c r="I66" s="5" t="inlineStr"/>
      <c r="J66" s="5" t="inlineStr"/>
      <c r="K66" s="5" t="n">
        <v>1</v>
      </c>
      <c r="L66" s="7" t="inlineStr">
        <is>
          <t>车载 AI 国产替代，不属于数据中心 AI 主线</t>
        </is>
      </c>
    </row>
    <row r="67">
      <c r="A67" s="5" t="inlineStr">
        <is>
          <t>壁仞科技</t>
        </is>
      </c>
      <c r="B67" s="5" t="inlineStr">
        <is>
          <t>06082.HK</t>
        </is>
      </c>
      <c r="C67" s="5" t="inlineStr">
        <is>
          <t>芯片设计</t>
        </is>
      </c>
      <c r="D67" s="5" t="inlineStr">
        <is>
          <t>港股</t>
        </is>
      </c>
      <c r="E67" s="5" t="inlineStr">
        <is>
          <t>●</t>
        </is>
      </c>
      <c r="F67" s="5" t="inlineStr"/>
      <c r="G67" s="5" t="inlineStr"/>
      <c r="H67" s="5" t="inlineStr"/>
      <c r="I67" s="5" t="inlineStr"/>
      <c r="J67" s="5" t="inlineStr"/>
      <c r="K67" s="5" t="n">
        <v>1</v>
      </c>
      <c r="L67" s="7" t="inlineStr">
        <is>
          <t>2026-01-02 港交所上市（港股 GPU 第一股），发行价 19.6 港元、募资 55.83 亿港元，18C 机制下最大规模新股</t>
        </is>
      </c>
    </row>
    <row r="68">
      <c r="A68" s="5" t="inlineStr">
        <is>
          <t>天孚通信</t>
        </is>
      </c>
      <c r="B68" s="5" t="inlineStr">
        <is>
          <t>300394.SZ</t>
        </is>
      </c>
      <c r="C68" s="5" t="inlineStr">
        <is>
          <t>AI 基础设施</t>
        </is>
      </c>
      <c r="D68" s="5" t="inlineStr">
        <is>
          <t>A 股</t>
        </is>
      </c>
      <c r="E68" s="5" t="inlineStr"/>
      <c r="F68" s="5" t="inlineStr"/>
      <c r="G68" s="5" t="inlineStr"/>
      <c r="H68" s="5" t="inlineStr"/>
      <c r="I68" s="5" t="inlineStr"/>
      <c r="J68" s="5" t="inlineStr">
        <is>
          <t>●</t>
        </is>
      </c>
      <c r="K68" s="5" t="n">
        <v>1</v>
      </c>
      <c r="L68" s="7" t="inlineStr"/>
    </row>
    <row r="69">
      <c r="A69" s="5" t="inlineStr">
        <is>
          <t>宝信软件</t>
        </is>
      </c>
      <c r="B69" s="5" t="inlineStr">
        <is>
          <t>600845.SH</t>
        </is>
      </c>
      <c r="C69" s="5" t="inlineStr">
        <is>
          <t>基础软件与工业软件</t>
        </is>
      </c>
      <c r="D69" s="5" t="inlineStr">
        <is>
          <t>A 股</t>
        </is>
      </c>
      <c r="E69" s="5" t="inlineStr">
        <is>
          <t>●</t>
        </is>
      </c>
      <c r="F69" s="5" t="inlineStr"/>
      <c r="G69" s="5" t="inlineStr"/>
      <c r="H69" s="5" t="inlineStr"/>
      <c r="I69" s="5" t="inlineStr"/>
      <c r="J69" s="5" t="inlineStr"/>
      <c r="K69" s="5" t="n">
        <v>1</v>
      </c>
      <c r="L69" s="7" t="inlineStr"/>
    </row>
    <row r="70">
      <c r="A70" s="5" t="inlineStr">
        <is>
          <t>容大感光</t>
        </is>
      </c>
      <c r="B70" s="5" t="inlineStr">
        <is>
          <t>300576.SZ</t>
        </is>
      </c>
      <c r="C70" s="5" t="inlineStr">
        <is>
          <t>半导体材料</t>
        </is>
      </c>
      <c r="D70" s="5" t="inlineStr">
        <is>
          <t>A 股</t>
        </is>
      </c>
      <c r="E70" s="5" t="inlineStr">
        <is>
          <t>●</t>
        </is>
      </c>
      <c r="F70" s="5" t="inlineStr"/>
      <c r="G70" s="5" t="inlineStr"/>
      <c r="H70" s="5" t="inlineStr"/>
      <c r="I70" s="5" t="inlineStr"/>
      <c r="J70" s="5" t="inlineStr"/>
      <c r="K70" s="5" t="n">
        <v>1</v>
      </c>
      <c r="L70" s="7" t="inlineStr">
        <is>
          <t>与先进晶圆制造光刻胶并非同一产品层级</t>
        </is>
      </c>
    </row>
    <row r="71">
      <c r="A71" s="5" t="inlineStr">
        <is>
          <t>广联达</t>
        </is>
      </c>
      <c r="B71" s="5" t="inlineStr">
        <is>
          <t>002410.SZ</t>
        </is>
      </c>
      <c r="C71" s="5" t="inlineStr">
        <is>
          <t>基础软件与工业软件</t>
        </is>
      </c>
      <c r="D71" s="5" t="inlineStr">
        <is>
          <t>A 股</t>
        </is>
      </c>
      <c r="E71" s="5" t="inlineStr">
        <is>
          <t>●</t>
        </is>
      </c>
      <c r="F71" s="5" t="inlineStr"/>
      <c r="G71" s="5" t="inlineStr"/>
      <c r="H71" s="5" t="inlineStr"/>
      <c r="I71" s="5" t="inlineStr"/>
      <c r="J71" s="5" t="inlineStr"/>
      <c r="K71" s="5" t="n">
        <v>1</v>
      </c>
      <c r="L71" s="7" t="inlineStr"/>
    </row>
    <row r="72">
      <c r="A72" s="5" t="inlineStr">
        <is>
          <t>德明利</t>
        </is>
      </c>
      <c r="B72" s="5" t="inlineStr">
        <is>
          <t>001309.SZ</t>
        </is>
      </c>
      <c r="C72" s="5" t="inlineStr">
        <is>
          <t>存储制造</t>
        </is>
      </c>
      <c r="D72" s="5" t="inlineStr">
        <is>
          <t>A 股</t>
        </is>
      </c>
      <c r="E72" s="5" t="inlineStr"/>
      <c r="F72" s="5" t="inlineStr">
        <is>
          <t>●</t>
        </is>
      </c>
      <c r="G72" s="5" t="inlineStr"/>
      <c r="H72" s="5" t="inlineStr"/>
      <c r="I72" s="5" t="inlineStr"/>
      <c r="J72" s="5" t="inlineStr"/>
      <c r="K72" s="5" t="n">
        <v>1</v>
      </c>
      <c r="L72" s="7" t="inlineStr"/>
    </row>
    <row r="73">
      <c r="A73" s="5" t="inlineStr">
        <is>
          <t>晶合集成</t>
        </is>
      </c>
      <c r="B73" s="5" t="inlineStr">
        <is>
          <t>688249.SH</t>
        </is>
      </c>
      <c r="C73" s="5" t="inlineStr">
        <is>
          <t>晶圆制造 / 代工</t>
        </is>
      </c>
      <c r="D73" s="5" t="inlineStr">
        <is>
          <t>A 股</t>
        </is>
      </c>
      <c r="E73" s="5" t="inlineStr">
        <is>
          <t>●</t>
        </is>
      </c>
      <c r="F73" s="5" t="inlineStr"/>
      <c r="G73" s="5" t="inlineStr"/>
      <c r="H73" s="5" t="inlineStr"/>
      <c r="I73" s="5" t="inlineStr"/>
      <c r="J73" s="5" t="inlineStr"/>
      <c r="K73" s="5" t="n">
        <v>1</v>
      </c>
      <c r="L73" s="7" t="inlineStr"/>
    </row>
    <row r="74">
      <c r="A74" s="5" t="inlineStr">
        <is>
          <t>有研硅</t>
        </is>
      </c>
      <c r="B74" s="5" t="inlineStr">
        <is>
          <t>688432.SH</t>
        </is>
      </c>
      <c r="C74" s="5" t="inlineStr">
        <is>
          <t>半导体材料</t>
        </is>
      </c>
      <c r="D74" s="5" t="inlineStr">
        <is>
          <t>A 股</t>
        </is>
      </c>
      <c r="E74" s="5" t="inlineStr">
        <is>
          <t>●</t>
        </is>
      </c>
      <c r="F74" s="5" t="inlineStr"/>
      <c r="G74" s="5" t="inlineStr"/>
      <c r="H74" s="5" t="inlineStr"/>
      <c r="I74" s="5" t="inlineStr"/>
      <c r="J74" s="5" t="inlineStr"/>
      <c r="K74" s="5" t="n">
        <v>1</v>
      </c>
      <c r="L74" s="7" t="inlineStr"/>
    </row>
    <row r="75">
      <c r="A75" s="5" t="inlineStr">
        <is>
          <t>格林达</t>
        </is>
      </c>
      <c r="B75" s="5" t="inlineStr">
        <is>
          <t>603931.SH</t>
        </is>
      </c>
      <c r="C75" s="5" t="inlineStr">
        <is>
          <t>半导体材料</t>
        </is>
      </c>
      <c r="D75" s="5" t="inlineStr">
        <is>
          <t>A 股</t>
        </is>
      </c>
      <c r="E75" s="5" t="inlineStr"/>
      <c r="F75" s="5" t="inlineStr">
        <is>
          <t>●</t>
        </is>
      </c>
      <c r="G75" s="5" t="inlineStr"/>
      <c r="H75" s="5" t="inlineStr"/>
      <c r="I75" s="5" t="inlineStr"/>
      <c r="J75" s="5" t="inlineStr"/>
      <c r="K75" s="5" t="n">
        <v>1</v>
      </c>
      <c r="L75" s="7" t="inlineStr"/>
    </row>
    <row r="76">
      <c r="A76" s="5" t="inlineStr">
        <is>
          <t>深南电路</t>
        </is>
      </c>
      <c r="B76" s="5" t="inlineStr">
        <is>
          <t>002916.SZ</t>
        </is>
      </c>
      <c r="C76" s="5" t="inlineStr">
        <is>
          <t>半导体材料</t>
        </is>
      </c>
      <c r="D76" s="5" t="inlineStr">
        <is>
          <t>A 股</t>
        </is>
      </c>
      <c r="E76" s="5" t="inlineStr">
        <is>
          <t>●</t>
        </is>
      </c>
      <c r="F76" s="5" t="inlineStr"/>
      <c r="G76" s="5" t="inlineStr"/>
      <c r="H76" s="5" t="inlineStr"/>
      <c r="I76" s="5" t="inlineStr"/>
      <c r="J76" s="5" t="inlineStr"/>
      <c r="K76" s="5" t="n">
        <v>1</v>
      </c>
      <c r="L76" s="7" t="inlineStr"/>
    </row>
    <row r="77">
      <c r="A77" s="5" t="inlineStr">
        <is>
          <t>清溢光电</t>
        </is>
      </c>
      <c r="B77" s="5" t="inlineStr">
        <is>
          <t>688138.SH</t>
        </is>
      </c>
      <c r="C77" s="5" t="inlineStr">
        <is>
          <t>半导体材料</t>
        </is>
      </c>
      <c r="D77" s="5" t="inlineStr">
        <is>
          <t>A 股</t>
        </is>
      </c>
      <c r="E77" s="5" t="inlineStr"/>
      <c r="F77" s="5" t="inlineStr"/>
      <c r="G77" s="5" t="inlineStr"/>
      <c r="H77" s="5" t="inlineStr">
        <is>
          <t>●</t>
        </is>
      </c>
      <c r="I77" s="5" t="inlineStr"/>
      <c r="J77" s="5" t="inlineStr"/>
      <c r="K77" s="5" t="n">
        <v>1</v>
      </c>
      <c r="L77" s="7" t="inlineStr"/>
    </row>
    <row r="78">
      <c r="A78" s="5" t="inlineStr">
        <is>
          <t>燧原科技</t>
        </is>
      </c>
      <c r="B78" s="5" t="inlineStr">
        <is>
          <t>待定</t>
        </is>
      </c>
      <c r="C78" s="5" t="inlineStr">
        <is>
          <t>芯片设计</t>
        </is>
      </c>
      <c r="D78" s="5" t="inlineStr">
        <is>
          <t>待上市</t>
        </is>
      </c>
      <c r="E78" s="5" t="inlineStr">
        <is>
          <t>●</t>
        </is>
      </c>
      <c r="F78" s="5" t="inlineStr"/>
      <c r="G78" s="5" t="inlineStr"/>
      <c r="H78" s="5" t="inlineStr"/>
      <c r="I78" s="5" t="inlineStr"/>
      <c r="J78" s="5" t="inlineStr"/>
      <c r="K78" s="5" t="n">
        <v>1</v>
      </c>
      <c r="L78" s="7" t="inlineStr">
        <is>
          <t>2026-07-09 注册获批，拟发行 6835 万股募资 60 亿，预计 8 月中旬上市。腾讯贡献超八成营收是审核关注点</t>
        </is>
      </c>
    </row>
    <row r="79">
      <c r="A79" s="5" t="inlineStr">
        <is>
          <t>用友网络</t>
        </is>
      </c>
      <c r="B79" s="5" t="inlineStr">
        <is>
          <t>600588.SH</t>
        </is>
      </c>
      <c r="C79" s="5" t="inlineStr">
        <is>
          <t>基础软件与工业软件</t>
        </is>
      </c>
      <c r="D79" s="5" t="inlineStr">
        <is>
          <t>A 股</t>
        </is>
      </c>
      <c r="E79" s="5" t="inlineStr">
        <is>
          <t>●</t>
        </is>
      </c>
      <c r="F79" s="5" t="inlineStr"/>
      <c r="G79" s="5" t="inlineStr"/>
      <c r="H79" s="5" t="inlineStr"/>
      <c r="I79" s="5" t="inlineStr"/>
      <c r="J79" s="5" t="inlineStr"/>
      <c r="K79" s="5" t="n">
        <v>1</v>
      </c>
      <c r="L79" s="7" t="inlineStr"/>
    </row>
    <row r="80">
      <c r="A80" s="5" t="inlineStr">
        <is>
          <t>申菱环境</t>
        </is>
      </c>
      <c r="B80" s="5" t="inlineStr">
        <is>
          <t>301018.SZ</t>
        </is>
      </c>
      <c r="C80" s="5" t="inlineStr">
        <is>
          <t>AI 基础设施</t>
        </is>
      </c>
      <c r="D80" s="5" t="inlineStr">
        <is>
          <t>A 股</t>
        </is>
      </c>
      <c r="E80" s="5" t="inlineStr">
        <is>
          <t>●</t>
        </is>
      </c>
      <c r="F80" s="5" t="inlineStr"/>
      <c r="G80" s="5" t="inlineStr"/>
      <c r="H80" s="5" t="inlineStr"/>
      <c r="I80" s="5" t="inlineStr"/>
      <c r="J80" s="5" t="inlineStr"/>
      <c r="K80" s="5" t="n">
        <v>1</v>
      </c>
      <c r="L80" s="7" t="inlineStr"/>
    </row>
    <row r="81">
      <c r="A81" s="5" t="inlineStr">
        <is>
          <t>睿励科学仪器</t>
        </is>
      </c>
      <c r="B81" s="5" t="inlineStr">
        <is>
          <t>—</t>
        </is>
      </c>
      <c r="C81" s="5" t="inlineStr">
        <is>
          <t>半导体设备</t>
        </is>
      </c>
      <c r="D81" s="5" t="inlineStr">
        <is>
          <t>未上市</t>
        </is>
      </c>
      <c r="E81" s="5" t="inlineStr">
        <is>
          <t>●</t>
        </is>
      </c>
      <c r="F81" s="5" t="inlineStr"/>
      <c r="G81" s="5" t="inlineStr"/>
      <c r="H81" s="5" t="inlineStr"/>
      <c r="I81" s="5" t="inlineStr"/>
      <c r="J81" s="5" t="inlineStr"/>
      <c r="K81" s="5" t="n">
        <v>1</v>
      </c>
      <c r="L81" s="7" t="inlineStr"/>
    </row>
    <row r="82">
      <c r="A82" s="5" t="inlineStr">
        <is>
          <t>神工股份</t>
        </is>
      </c>
      <c r="B82" s="5" t="inlineStr">
        <is>
          <t>688233.SH</t>
        </is>
      </c>
      <c r="C82" s="5" t="inlineStr">
        <is>
          <t>半导体材料</t>
        </is>
      </c>
      <c r="D82" s="5" t="inlineStr">
        <is>
          <t>A 股</t>
        </is>
      </c>
      <c r="E82" s="5" t="inlineStr">
        <is>
          <t>●</t>
        </is>
      </c>
      <c r="F82" s="5" t="inlineStr"/>
      <c r="G82" s="5" t="inlineStr"/>
      <c r="H82" s="5" t="inlineStr"/>
      <c r="I82" s="5" t="inlineStr"/>
      <c r="J82" s="5" t="inlineStr"/>
      <c r="K82" s="5" t="n">
        <v>1</v>
      </c>
      <c r="L82" s="7" t="inlineStr"/>
    </row>
    <row r="83">
      <c r="A83" s="5" t="inlineStr">
        <is>
          <t>福建晋华</t>
        </is>
      </c>
      <c r="B83" s="5" t="inlineStr">
        <is>
          <t>—</t>
        </is>
      </c>
      <c r="C83" s="5" t="inlineStr">
        <is>
          <t>存储制造</t>
        </is>
      </c>
      <c r="D83" s="5" t="inlineStr">
        <is>
          <t>未上市</t>
        </is>
      </c>
      <c r="E83" s="5" t="inlineStr">
        <is>
          <t>●</t>
        </is>
      </c>
      <c r="F83" s="5" t="inlineStr"/>
      <c r="G83" s="5" t="inlineStr"/>
      <c r="H83" s="5" t="inlineStr"/>
      <c r="I83" s="5" t="inlineStr"/>
      <c r="J83" s="5" t="inlineStr"/>
      <c r="K83" s="5" t="n">
        <v>1</v>
      </c>
      <c r="L83" s="7" t="inlineStr">
        <is>
          <t>外部限制与技术商业化进度不确定性较高</t>
        </is>
      </c>
    </row>
    <row r="84">
      <c r="A84" s="5" t="inlineStr">
        <is>
          <t>科华数据</t>
        </is>
      </c>
      <c r="B84" s="5" t="inlineStr">
        <is>
          <t>002335.SZ</t>
        </is>
      </c>
      <c r="C84" s="5" t="inlineStr">
        <is>
          <t>AI 基础设施</t>
        </is>
      </c>
      <c r="D84" s="5" t="inlineStr">
        <is>
          <t>A 股</t>
        </is>
      </c>
      <c r="E84" s="5" t="inlineStr">
        <is>
          <t>●</t>
        </is>
      </c>
      <c r="F84" s="5" t="inlineStr"/>
      <c r="G84" s="5" t="inlineStr"/>
      <c r="H84" s="5" t="inlineStr"/>
      <c r="I84" s="5" t="inlineStr"/>
      <c r="J84" s="5" t="inlineStr"/>
      <c r="K84" s="5" t="n">
        <v>1</v>
      </c>
      <c r="L84" s="7" t="inlineStr"/>
    </row>
    <row r="85">
      <c r="A85" s="5" t="inlineStr">
        <is>
          <t>科士达</t>
        </is>
      </c>
      <c r="B85" s="5" t="inlineStr">
        <is>
          <t>002518.SZ</t>
        </is>
      </c>
      <c r="C85" s="5" t="inlineStr">
        <is>
          <t>AI 基础设施</t>
        </is>
      </c>
      <c r="D85" s="5" t="inlineStr">
        <is>
          <t>A 股</t>
        </is>
      </c>
      <c r="E85" s="5" t="inlineStr">
        <is>
          <t>●</t>
        </is>
      </c>
      <c r="F85" s="5" t="inlineStr"/>
      <c r="G85" s="5" t="inlineStr"/>
      <c r="H85" s="5" t="inlineStr"/>
      <c r="I85" s="5" t="inlineStr"/>
      <c r="J85" s="5" t="inlineStr"/>
      <c r="K85" s="5" t="n">
        <v>1</v>
      </c>
      <c r="L85" s="7" t="inlineStr"/>
    </row>
    <row r="86">
      <c r="A86" s="5" t="inlineStr">
        <is>
          <t>立讯精密</t>
        </is>
      </c>
      <c r="B86" s="5" t="inlineStr">
        <is>
          <t>002475.SZ</t>
        </is>
      </c>
      <c r="C86" s="5" t="inlineStr">
        <is>
          <t>AI 基础设施</t>
        </is>
      </c>
      <c r="D86" s="5" t="inlineStr">
        <is>
          <t>A 股</t>
        </is>
      </c>
      <c r="E86" s="5" t="inlineStr"/>
      <c r="F86" s="5" t="inlineStr"/>
      <c r="G86" s="5" t="inlineStr"/>
      <c r="H86" s="5" t="inlineStr">
        <is>
          <t>●</t>
        </is>
      </c>
      <c r="I86" s="5" t="inlineStr"/>
      <c r="J86" s="5" t="inlineStr"/>
      <c r="K86" s="5" t="n">
        <v>1</v>
      </c>
      <c r="L86" s="7" t="inlineStr"/>
    </row>
    <row r="87">
      <c r="A87" s="5" t="inlineStr">
        <is>
          <t>紫光股份 / 新华三</t>
        </is>
      </c>
      <c r="B87" s="5" t="inlineStr">
        <is>
          <t>000938.SZ</t>
        </is>
      </c>
      <c r="C87" s="5" t="inlineStr">
        <is>
          <t>AI 基础设施</t>
        </is>
      </c>
      <c r="D87" s="5" t="inlineStr">
        <is>
          <t>A 股</t>
        </is>
      </c>
      <c r="E87" s="5" t="inlineStr">
        <is>
          <t>●</t>
        </is>
      </c>
      <c r="F87" s="5" t="inlineStr"/>
      <c r="G87" s="5" t="inlineStr"/>
      <c r="H87" s="5" t="inlineStr"/>
      <c r="I87" s="5" t="inlineStr"/>
      <c r="J87" s="5" t="inlineStr"/>
      <c r="K87" s="5" t="n">
        <v>1</v>
      </c>
      <c r="L87" s="7" t="inlineStr"/>
    </row>
    <row r="88">
      <c r="A88" s="5" t="inlineStr">
        <is>
          <t>统信软件</t>
        </is>
      </c>
      <c r="B88" s="5" t="inlineStr">
        <is>
          <t>—</t>
        </is>
      </c>
      <c r="C88" s="5" t="inlineStr">
        <is>
          <t>基础软件与工业软件</t>
        </is>
      </c>
      <c r="D88" s="5" t="inlineStr">
        <is>
          <t>未上市</t>
        </is>
      </c>
      <c r="E88" s="5" t="inlineStr">
        <is>
          <t>●</t>
        </is>
      </c>
      <c r="F88" s="5" t="inlineStr"/>
      <c r="G88" s="5" t="inlineStr"/>
      <c r="H88" s="5" t="inlineStr"/>
      <c r="I88" s="5" t="inlineStr"/>
      <c r="J88" s="5" t="inlineStr"/>
      <c r="K88" s="5" t="n">
        <v>1</v>
      </c>
      <c r="L88" s="7" t="inlineStr"/>
    </row>
    <row r="89">
      <c r="A89" s="5" t="inlineStr">
        <is>
          <t>联动科技</t>
        </is>
      </c>
      <c r="B89" s="5" t="inlineStr">
        <is>
          <t>301369.SZ</t>
        </is>
      </c>
      <c r="C89" s="5" t="inlineStr">
        <is>
          <t>先进封装与测试</t>
        </is>
      </c>
      <c r="D89" s="5" t="inlineStr">
        <is>
          <t>A 股</t>
        </is>
      </c>
      <c r="E89" s="5" t="inlineStr">
        <is>
          <t>●</t>
        </is>
      </c>
      <c r="F89" s="5" t="inlineStr"/>
      <c r="G89" s="5" t="inlineStr"/>
      <c r="H89" s="5" t="inlineStr"/>
      <c r="I89" s="5" t="inlineStr"/>
      <c r="J89" s="5" t="inlineStr"/>
      <c r="K89" s="5" t="n">
        <v>1</v>
      </c>
      <c r="L89" s="7" t="inlineStr"/>
    </row>
    <row r="90">
      <c r="A90" s="5" t="inlineStr">
        <is>
          <t>联想集团</t>
        </is>
      </c>
      <c r="B90" s="5" t="inlineStr">
        <is>
          <t>00992.HK</t>
        </is>
      </c>
      <c r="C90" s="5" t="inlineStr">
        <is>
          <t>AI 基础设施</t>
        </is>
      </c>
      <c r="D90" s="5" t="inlineStr">
        <is>
          <t>港股</t>
        </is>
      </c>
      <c r="E90" s="5" t="inlineStr">
        <is>
          <t>●</t>
        </is>
      </c>
      <c r="F90" s="5" t="inlineStr"/>
      <c r="G90" s="5" t="inlineStr"/>
      <c r="H90" s="5" t="inlineStr"/>
      <c r="I90" s="5" t="inlineStr"/>
      <c r="J90" s="5" t="inlineStr"/>
      <c r="K90" s="5" t="n">
        <v>1</v>
      </c>
      <c r="L90" s="7" t="inlineStr">
        <is>
          <t>境外上市的中国公司</t>
        </is>
      </c>
    </row>
    <row r="91">
      <c r="A91" s="5" t="inlineStr">
        <is>
          <t>至纯科技</t>
        </is>
      </c>
      <c r="B91" s="5" t="inlineStr">
        <is>
          <t>603690.SH</t>
        </is>
      </c>
      <c r="C91" s="5" t="inlineStr">
        <is>
          <t>半导体设备</t>
        </is>
      </c>
      <c r="D91" s="5" t="inlineStr">
        <is>
          <t>A 股</t>
        </is>
      </c>
      <c r="E91" s="5" t="inlineStr"/>
      <c r="F91" s="5" t="inlineStr">
        <is>
          <t>●</t>
        </is>
      </c>
      <c r="G91" s="5" t="inlineStr"/>
      <c r="H91" s="5" t="inlineStr"/>
      <c r="I91" s="5" t="inlineStr"/>
      <c r="J91" s="5" t="inlineStr"/>
      <c r="K91" s="5" t="n">
        <v>1</v>
      </c>
      <c r="L91" s="7" t="inlineStr"/>
    </row>
    <row r="92">
      <c r="A92" s="5" t="inlineStr">
        <is>
          <t>芯华章</t>
        </is>
      </c>
      <c r="B92" s="5" t="inlineStr">
        <is>
          <t>—</t>
        </is>
      </c>
      <c r="C92" s="5" t="inlineStr">
        <is>
          <t>EDA / 半导体 IP</t>
        </is>
      </c>
      <c r="D92" s="5" t="inlineStr">
        <is>
          <t>未上市</t>
        </is>
      </c>
      <c r="E92" s="5" t="inlineStr"/>
      <c r="F92" s="5" t="inlineStr">
        <is>
          <t>●</t>
        </is>
      </c>
      <c r="G92" s="5" t="inlineStr"/>
      <c r="H92" s="5" t="inlineStr"/>
      <c r="I92" s="5" t="inlineStr"/>
      <c r="J92" s="5" t="inlineStr"/>
      <c r="K92" s="5" t="n">
        <v>1</v>
      </c>
      <c r="L92" s="7" t="inlineStr"/>
    </row>
    <row r="93">
      <c r="A93" s="5" t="inlineStr">
        <is>
          <t>芯和半导体 Xpeedic</t>
        </is>
      </c>
      <c r="B93" s="5" t="inlineStr">
        <is>
          <t>—</t>
        </is>
      </c>
      <c r="C93" s="5" t="inlineStr">
        <is>
          <t>EDA / 半导体 IP</t>
        </is>
      </c>
      <c r="D93" s="5" t="inlineStr">
        <is>
          <t>未上市</t>
        </is>
      </c>
      <c r="E93" s="5" t="inlineStr">
        <is>
          <t>●</t>
        </is>
      </c>
      <c r="F93" s="5" t="inlineStr"/>
      <c r="G93" s="5" t="inlineStr"/>
      <c r="H93" s="5" t="inlineStr"/>
      <c r="I93" s="5" t="inlineStr"/>
      <c r="J93" s="5" t="inlineStr"/>
      <c r="K93" s="5" t="n">
        <v>1</v>
      </c>
      <c r="L93" s="7" t="inlineStr"/>
    </row>
    <row r="94">
      <c r="A94" s="5" t="inlineStr">
        <is>
          <t>英维克</t>
        </is>
      </c>
      <c r="B94" s="5" t="inlineStr">
        <is>
          <t>002837.SZ</t>
        </is>
      </c>
      <c r="C94" s="5" t="inlineStr">
        <is>
          <t>AI 基础设施</t>
        </is>
      </c>
      <c r="D94" s="5" t="inlineStr">
        <is>
          <t>A 股</t>
        </is>
      </c>
      <c r="E94" s="5" t="inlineStr">
        <is>
          <t>●</t>
        </is>
      </c>
      <c r="F94" s="5" t="inlineStr"/>
      <c r="G94" s="5" t="inlineStr"/>
      <c r="H94" s="5" t="inlineStr"/>
      <c r="I94" s="5" t="inlineStr"/>
      <c r="J94" s="5" t="inlineStr"/>
      <c r="K94" s="5" t="n">
        <v>1</v>
      </c>
      <c r="L94" s="7" t="inlineStr"/>
    </row>
    <row r="95">
      <c r="A95" s="5" t="inlineStr">
        <is>
          <t>菲利华</t>
        </is>
      </c>
      <c r="B95" s="5" t="inlineStr">
        <is>
          <t>300395.SZ</t>
        </is>
      </c>
      <c r="C95" s="5" t="inlineStr">
        <is>
          <t>半导体材料</t>
        </is>
      </c>
      <c r="D95" s="5" t="inlineStr">
        <is>
          <t>A 股</t>
        </is>
      </c>
      <c r="E95" s="5" t="inlineStr">
        <is>
          <t>●</t>
        </is>
      </c>
      <c r="F95" s="5" t="inlineStr"/>
      <c r="G95" s="5" t="inlineStr"/>
      <c r="H95" s="5" t="inlineStr"/>
      <c r="I95" s="5" t="inlineStr"/>
      <c r="J95" s="5" t="inlineStr"/>
      <c r="K95" s="5" t="n">
        <v>1</v>
      </c>
      <c r="L95" s="7" t="inlineStr"/>
    </row>
    <row r="96">
      <c r="A96" s="5" t="inlineStr">
        <is>
          <t>达梦数据</t>
        </is>
      </c>
      <c r="B96" s="5" t="inlineStr">
        <is>
          <t>688692.SH</t>
        </is>
      </c>
      <c r="C96" s="5" t="inlineStr">
        <is>
          <t>基础软件与工业软件</t>
        </is>
      </c>
      <c r="D96" s="5" t="inlineStr">
        <is>
          <t>A 股</t>
        </is>
      </c>
      <c r="E96" s="5" t="inlineStr">
        <is>
          <t>●</t>
        </is>
      </c>
      <c r="F96" s="5" t="inlineStr"/>
      <c r="G96" s="5" t="inlineStr"/>
      <c r="H96" s="5" t="inlineStr"/>
      <c r="I96" s="5" t="inlineStr"/>
      <c r="J96" s="5" t="inlineStr"/>
      <c r="K96" s="5" t="n">
        <v>1</v>
      </c>
      <c r="L96" s="7" t="inlineStr"/>
    </row>
    <row r="97">
      <c r="A97" s="5" t="inlineStr">
        <is>
          <t>金蝶国际</t>
        </is>
      </c>
      <c r="B97" s="5" t="inlineStr">
        <is>
          <t>00268.HK</t>
        </is>
      </c>
      <c r="C97" s="5" t="inlineStr">
        <is>
          <t>基础软件与工业软件</t>
        </is>
      </c>
      <c r="D97" s="5" t="inlineStr">
        <is>
          <t>港股</t>
        </is>
      </c>
      <c r="E97" s="5" t="inlineStr">
        <is>
          <t>●</t>
        </is>
      </c>
      <c r="F97" s="5" t="inlineStr"/>
      <c r="G97" s="5" t="inlineStr"/>
      <c r="H97" s="5" t="inlineStr"/>
      <c r="I97" s="5" t="inlineStr"/>
      <c r="J97" s="5" t="inlineStr"/>
      <c r="K97" s="5" t="n">
        <v>1</v>
      </c>
      <c r="L97" s="7" t="inlineStr">
        <is>
          <t>香港上市的中国公司</t>
        </is>
      </c>
    </row>
    <row r="98">
      <c r="A98" s="5" t="inlineStr">
        <is>
          <t>锐捷网络</t>
        </is>
      </c>
      <c r="B98" s="5" t="inlineStr">
        <is>
          <t>301165.SZ</t>
        </is>
      </c>
      <c r="C98" s="5" t="inlineStr">
        <is>
          <t>AI 基础设施</t>
        </is>
      </c>
      <c r="D98" s="5" t="inlineStr">
        <is>
          <t>A 股</t>
        </is>
      </c>
      <c r="E98" s="5" t="inlineStr">
        <is>
          <t>●</t>
        </is>
      </c>
      <c r="F98" s="5" t="inlineStr"/>
      <c r="G98" s="5" t="inlineStr"/>
      <c r="H98" s="5" t="inlineStr"/>
      <c r="I98" s="5" t="inlineStr"/>
      <c r="J98" s="5" t="inlineStr"/>
      <c r="K98" s="5" t="n">
        <v>1</v>
      </c>
      <c r="L98" s="7" t="inlineStr"/>
    </row>
    <row r="99">
      <c r="A99" s="5" t="inlineStr">
        <is>
          <t>长川科技</t>
        </is>
      </c>
      <c r="B99" s="5" t="inlineStr">
        <is>
          <t>300604.SZ</t>
        </is>
      </c>
      <c r="C99" s="5" t="inlineStr">
        <is>
          <t>先进封装与测试</t>
        </is>
      </c>
      <c r="D99" s="5" t="inlineStr">
        <is>
          <t>A 股</t>
        </is>
      </c>
      <c r="E99" s="5" t="inlineStr">
        <is>
          <t>●</t>
        </is>
      </c>
      <c r="F99" s="5" t="inlineStr"/>
      <c r="G99" s="5" t="inlineStr"/>
      <c r="H99" s="5" t="inlineStr"/>
      <c r="I99" s="5" t="inlineStr"/>
      <c r="J99" s="5" t="inlineStr"/>
      <c r="K99" s="5" t="n">
        <v>1</v>
      </c>
      <c r="L99" s="7" t="inlineStr"/>
    </row>
    <row r="100">
      <c r="A100" s="5" t="inlineStr">
        <is>
          <t>飞腾信息</t>
        </is>
      </c>
      <c r="B100" s="5" t="inlineStr">
        <is>
          <t>—</t>
        </is>
      </c>
      <c r="C100" s="5" t="inlineStr">
        <is>
          <t>芯片设计</t>
        </is>
      </c>
      <c r="D100" s="5" t="inlineStr">
        <is>
          <t>未上市</t>
        </is>
      </c>
      <c r="E100" s="5" t="inlineStr">
        <is>
          <t>●</t>
        </is>
      </c>
      <c r="F100" s="5" t="inlineStr"/>
      <c r="G100" s="5" t="inlineStr"/>
      <c r="H100" s="5" t="inlineStr"/>
      <c r="I100" s="5" t="inlineStr"/>
      <c r="J100" s="5" t="inlineStr"/>
      <c r="K100" s="5" t="n">
        <v>1</v>
      </c>
      <c r="L100" s="7" t="inlineStr"/>
    </row>
    <row r="101">
      <c r="A101" s="5" t="inlineStr">
        <is>
          <t>麒麟软件</t>
        </is>
      </c>
      <c r="B101" s="5" t="inlineStr">
        <is>
          <t>—</t>
        </is>
      </c>
      <c r="C101" s="5" t="inlineStr">
        <is>
          <t>基础软件与工业软件</t>
        </is>
      </c>
      <c r="D101" s="5" t="inlineStr">
        <is>
          <t>未上市</t>
        </is>
      </c>
      <c r="E101" s="5" t="inlineStr">
        <is>
          <t>●</t>
        </is>
      </c>
      <c r="F101" s="5" t="inlineStr"/>
      <c r="G101" s="5" t="inlineStr"/>
      <c r="H101" s="5" t="inlineStr"/>
      <c r="I101" s="5" t="inlineStr"/>
      <c r="J101" s="5" t="inlineStr"/>
      <c r="K101" s="5" t="n">
        <v>1</v>
      </c>
      <c r="L101" s="7" t="inlineStr"/>
    </row>
    <row r="102">
      <c r="A102" s="5" t="inlineStr">
        <is>
          <t>黑芝麻智能</t>
        </is>
      </c>
      <c r="B102" s="5" t="inlineStr">
        <is>
          <t>02533.HK</t>
        </is>
      </c>
      <c r="C102" s="5" t="inlineStr">
        <is>
          <t>芯片设计</t>
        </is>
      </c>
      <c r="D102" s="5" t="inlineStr">
        <is>
          <t>港股</t>
        </is>
      </c>
      <c r="E102" s="5" t="inlineStr">
        <is>
          <t>●</t>
        </is>
      </c>
      <c r="F102" s="5" t="inlineStr"/>
      <c r="G102" s="5" t="inlineStr"/>
      <c r="H102" s="5" t="inlineStr"/>
      <c r="I102" s="5" t="inlineStr"/>
      <c r="J102" s="5" t="inlineStr"/>
      <c r="K102" s="5" t="n">
        <v>1</v>
      </c>
      <c r="L102" s="7" t="inlineStr">
        <is>
          <t>同为车载主线</t>
        </is>
      </c>
    </row>
    <row r="103">
      <c r="A103" s="5" t="inlineStr">
        <is>
          <t>龙芯中科</t>
        </is>
      </c>
      <c r="B103" s="5" t="inlineStr">
        <is>
          <t>688047.SH</t>
        </is>
      </c>
      <c r="C103" s="5" t="inlineStr">
        <is>
          <t>芯片设计</t>
        </is>
      </c>
      <c r="D103" s="5" t="inlineStr">
        <is>
          <t>A 股</t>
        </is>
      </c>
      <c r="E103" s="5" t="inlineStr">
        <is>
          <t>●</t>
        </is>
      </c>
      <c r="F103" s="5" t="inlineStr"/>
      <c r="G103" s="5" t="inlineStr"/>
      <c r="H103" s="5" t="inlineStr"/>
      <c r="I103" s="5" t="inlineStr"/>
      <c r="J103" s="5" t="inlineStr"/>
      <c r="K103" s="5" t="n">
        <v>1</v>
      </c>
      <c r="L103" s="7" t="inlineStr"/>
    </row>
    <row r="104">
      <c r="A104" s="5" t="inlineStr">
        <is>
          <t>沐曦股份</t>
        </is>
      </c>
      <c r="B104" s="5" t="inlineStr">
        <is>
          <t>688802.SH</t>
        </is>
      </c>
      <c r="C104" s="5" t="inlineStr">
        <is>
          <t>芯片设计</t>
        </is>
      </c>
      <c r="D104" s="5" t="inlineStr">
        <is>
          <t>新上市</t>
        </is>
      </c>
      <c r="E104" s="5" t="inlineStr"/>
      <c r="F104" s="5" t="inlineStr"/>
      <c r="G104" s="5" t="inlineStr"/>
      <c r="H104" s="5" t="inlineStr"/>
      <c r="I104" s="5" t="inlineStr"/>
      <c r="J104" s="5" t="inlineStr"/>
      <c r="K104" s="5" t="n">
        <v>0</v>
      </c>
      <c r="L104" s="7" t="inlineStr">
        <is>
          <t>★ 六模型全部遗漏，为核查补漏。2025-12 科创板上市，首日 +692.95%，市值一度接近摩尔线程 ❗2026-08-12 实测：PE -436.41，确认亏损，市值 2,862 亿、PB 21.85（市值已反超摩尔线程）。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2026-09-02T09:12:15Z</dcterms:created>
  <dcterms:modified xmlns:dcterms="http://purl.org/dc/terms/" xmlns:xsi="http://www.w3.org/2001/XMLSchema-instance" xsi:type="dcterms:W3CDTF">2026-09-02T09:12:15Z</dcterms:modified>
</cp:coreProperties>
</file>